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6年度\12_申込集計\00_通年\"/>
    </mc:Choice>
  </mc:AlternateContent>
  <xr:revisionPtr revIDLastSave="0" documentId="13_ncr:1_{17BF56B4-35A2-4B08-83BD-1F61FBA3E2A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0_チーム名" sheetId="1" r:id="rId1"/>
    <sheet name="00_チーム名 (2頁目)" sheetId="8" r:id="rId2"/>
    <sheet name="00_チーム名 (3頁目)" sheetId="9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" i="1" l="1"/>
  <c r="G61" i="1"/>
  <c r="G58" i="1"/>
  <c r="G56" i="1"/>
  <c r="N61" i="1"/>
  <c r="M61" i="1"/>
  <c r="L61" i="1"/>
  <c r="K61" i="1"/>
  <c r="J61" i="1"/>
  <c r="I61" i="1"/>
  <c r="F61" i="1"/>
  <c r="I60" i="1"/>
  <c r="F60" i="1"/>
  <c r="K59" i="1"/>
  <c r="J59" i="1"/>
  <c r="I59" i="1"/>
  <c r="F59" i="1"/>
  <c r="O58" i="1"/>
  <c r="N58" i="1"/>
  <c r="M58" i="1"/>
  <c r="L58" i="1"/>
  <c r="K58" i="1"/>
  <c r="J58" i="1"/>
  <c r="I58" i="1"/>
  <c r="F58" i="1"/>
  <c r="N57" i="1"/>
  <c r="M57" i="1"/>
  <c r="L57" i="1"/>
  <c r="K57" i="1"/>
  <c r="J57" i="1"/>
  <c r="I57" i="1"/>
  <c r="F57" i="1"/>
  <c r="N56" i="1"/>
  <c r="M56" i="1"/>
  <c r="L56" i="1"/>
  <c r="K56" i="1"/>
  <c r="J56" i="1"/>
  <c r="I56" i="1"/>
  <c r="F56" i="1"/>
  <c r="G2" i="9"/>
  <c r="C2" i="9"/>
  <c r="B11" i="9"/>
  <c r="B10" i="9"/>
  <c r="B9" i="9"/>
  <c r="B8" i="9"/>
  <c r="B7" i="9"/>
  <c r="B6" i="9"/>
  <c r="G2" i="8"/>
  <c r="C2" i="8"/>
  <c r="B11" i="8"/>
  <c r="B10" i="8"/>
  <c r="B9" i="8"/>
  <c r="B8" i="8"/>
  <c r="B7" i="8"/>
  <c r="B6" i="8"/>
  <c r="P1" i="9"/>
  <c r="P1" i="8"/>
  <c r="P61" i="1" l="1"/>
  <c r="P60" i="1"/>
  <c r="P59" i="1"/>
  <c r="P58" i="1"/>
  <c r="P57" i="1"/>
  <c r="P56" i="1"/>
</calcChain>
</file>

<file path=xl/sharedStrings.xml><?xml version="1.0" encoding="utf-8"?>
<sst xmlns="http://schemas.openxmlformats.org/spreadsheetml/2006/main" count="1159" uniqueCount="96">
  <si>
    <t>（　第５ブロック　）</t>
    <rPh sb="2" eb="3">
      <t>ダイ</t>
    </rPh>
    <phoneticPr fontId="1"/>
  </si>
  <si>
    <t>保有資格</t>
    <rPh sb="0" eb="2">
      <t>ホユ</t>
    </rPh>
    <rPh sb="2" eb="3">
      <t>シ</t>
    </rPh>
    <rPh sb="3" eb="4">
      <t>カク</t>
    </rPh>
    <phoneticPr fontId="1"/>
  </si>
  <si>
    <t>１、</t>
    <phoneticPr fontId="1"/>
  </si>
  <si>
    <t>２、</t>
    <phoneticPr fontId="1"/>
  </si>
  <si>
    <t>３、</t>
    <phoneticPr fontId="1"/>
  </si>
  <si>
    <t>４、</t>
    <phoneticPr fontId="1"/>
  </si>
  <si>
    <t>５、</t>
    <phoneticPr fontId="1"/>
  </si>
  <si>
    <t>指導者</t>
    <rPh sb="0" eb="3">
      <t>シドウシャ</t>
    </rPh>
    <phoneticPr fontId="1"/>
  </si>
  <si>
    <t>審判員</t>
    <rPh sb="0" eb="3">
      <t>シンパンイン</t>
    </rPh>
    <phoneticPr fontId="1"/>
  </si>
  <si>
    <t>１級</t>
    <rPh sb="1" eb="2">
      <t>キュウ</t>
    </rPh>
    <phoneticPr fontId="1"/>
  </si>
  <si>
    <t>女子１級</t>
    <rPh sb="0" eb="2">
      <t>ジョシ</t>
    </rPh>
    <rPh sb="3" eb="4">
      <t>キュウ</t>
    </rPh>
    <phoneticPr fontId="1"/>
  </si>
  <si>
    <t>２級</t>
    <rPh sb="1" eb="2">
      <t>キュウ</t>
    </rPh>
    <phoneticPr fontId="1"/>
  </si>
  <si>
    <t>３級</t>
    <rPh sb="1" eb="2">
      <t>キュウ</t>
    </rPh>
    <phoneticPr fontId="1"/>
  </si>
  <si>
    <t>４級</t>
    <rPh sb="1" eb="2">
      <t>キュウ</t>
    </rPh>
    <phoneticPr fontId="1"/>
  </si>
  <si>
    <t>無し</t>
    <rPh sb="0" eb="1">
      <t>ナ</t>
    </rPh>
    <phoneticPr fontId="1"/>
  </si>
  <si>
    <t>S級</t>
    <rPh sb="1" eb="2">
      <t>キュウ</t>
    </rPh>
    <phoneticPr fontId="1"/>
  </si>
  <si>
    <t>A級ジェネラル</t>
    <rPh sb="1" eb="2">
      <t>キュウ</t>
    </rPh>
    <phoneticPr fontId="1"/>
  </si>
  <si>
    <t>A級U-15</t>
    <rPh sb="1" eb="2">
      <t>キュウ</t>
    </rPh>
    <phoneticPr fontId="1"/>
  </si>
  <si>
    <t>A級U-12</t>
    <rPh sb="1" eb="2">
      <t>キュウ</t>
    </rPh>
    <phoneticPr fontId="1"/>
  </si>
  <si>
    <t>B級</t>
    <rPh sb="1" eb="2">
      <t>キュウ</t>
    </rPh>
    <phoneticPr fontId="1"/>
  </si>
  <si>
    <t>C級</t>
    <rPh sb="1" eb="2">
      <t>キュウ</t>
    </rPh>
    <phoneticPr fontId="1"/>
  </si>
  <si>
    <t>D級</t>
    <rPh sb="1" eb="2">
      <t>キュウ</t>
    </rPh>
    <phoneticPr fontId="1"/>
  </si>
  <si>
    <t>選択してください</t>
    <rPh sb="0" eb="2">
      <t>センタク</t>
    </rPh>
    <phoneticPr fontId="1"/>
  </si>
  <si>
    <t>担務</t>
    <rPh sb="0" eb="2">
      <t>タンム</t>
    </rPh>
    <phoneticPr fontId="1"/>
  </si>
  <si>
    <t>　</t>
  </si>
  <si>
    <t>３年TOMAS</t>
    <rPh sb="1" eb="2">
      <t>ネン</t>
    </rPh>
    <phoneticPr fontId="1"/>
  </si>
  <si>
    <t>４年ハトマーク</t>
    <rPh sb="1" eb="2">
      <t>ネン</t>
    </rPh>
    <phoneticPr fontId="1"/>
  </si>
  <si>
    <t>５年JA東京カップ</t>
    <rPh sb="1" eb="2">
      <t>ネン</t>
    </rPh>
    <rPh sb="4" eb="6">
      <t>トウキョウ</t>
    </rPh>
    <phoneticPr fontId="1"/>
  </si>
  <si>
    <t>U-12/全日本</t>
    <rPh sb="5" eb="8">
      <t>ゼンニホン</t>
    </rPh>
    <phoneticPr fontId="1"/>
  </si>
  <si>
    <t>６、</t>
    <phoneticPr fontId="1"/>
  </si>
  <si>
    <t>指導者/審判員</t>
    <rPh sb="4" eb="7">
      <t>シンパンイン</t>
    </rPh>
    <phoneticPr fontId="1"/>
  </si>
  <si>
    <t>氏名</t>
    <rPh sb="0" eb="2">
      <t>シメイ</t>
    </rPh>
    <phoneticPr fontId="1"/>
  </si>
  <si>
    <t>　※　連盟事務局にご提出ください。</t>
    <rPh sb="3" eb="5">
      <t>レンメイ</t>
    </rPh>
    <rPh sb="5" eb="8">
      <t>ジムキョク</t>
    </rPh>
    <rPh sb="10" eb="12">
      <t>テイシュツ</t>
    </rPh>
    <phoneticPr fontId="1"/>
  </si>
  <si>
    <r>
      <t xml:space="preserve">参加する予定の大会
</t>
    </r>
    <r>
      <rPr>
        <sz val="10"/>
        <color theme="1"/>
        <rFont val="HG丸ｺﾞｼｯｸM-PRO"/>
        <family val="3"/>
        <charset val="128"/>
      </rPr>
      <t>（希望する大会は
全て選んでください）</t>
    </r>
    <rPh sb="0" eb="2">
      <t>サンk</t>
    </rPh>
    <rPh sb="4" eb="6">
      <t>ヨテイ</t>
    </rPh>
    <rPh sb="19" eb="20">
      <t>スベt</t>
    </rPh>
    <phoneticPr fontId="1"/>
  </si>
  <si>
    <t>クラブ番号</t>
    <rPh sb="3" eb="5">
      <t>バンゴウ</t>
    </rPh>
    <phoneticPr fontId="1"/>
  </si>
  <si>
    <t>クラブ名</t>
    <rPh sb="3" eb="4">
      <t>メイ</t>
    </rPh>
    <phoneticPr fontId="1"/>
  </si>
  <si>
    <t>学年別大会・区民体育大会</t>
    <rPh sb="0" eb="5">
      <t>ガクネンベツタイカイ</t>
    </rPh>
    <rPh sb="6" eb="12">
      <t>クミンタイイクタイカイ</t>
    </rPh>
    <phoneticPr fontId="1"/>
  </si>
  <si>
    <t>U11・U10・U09・U08リーグ</t>
    <phoneticPr fontId="1"/>
  </si>
  <si>
    <t>　ベンチ入り指導者 ・所属審判員　資格</t>
    <rPh sb="4" eb="5">
      <t>イ</t>
    </rPh>
    <rPh sb="6" eb="9">
      <t>シドウシャ</t>
    </rPh>
    <rPh sb="11" eb="16">
      <t>ショゾクシンパンイン</t>
    </rPh>
    <rPh sb="17" eb="19">
      <t>シカク</t>
    </rPh>
    <phoneticPr fontId="1"/>
  </si>
  <si>
    <t>☆「担務」の「審判員」はサッカー審判、フットサル審判のどちらも適応します。</t>
    <rPh sb="2" eb="4">
      <t>タンム</t>
    </rPh>
    <rPh sb="7" eb="9">
      <t>シンパン</t>
    </rPh>
    <rPh sb="9" eb="10">
      <t>イン</t>
    </rPh>
    <rPh sb="16" eb="18">
      <t>シンパン</t>
    </rPh>
    <rPh sb="24" eb="26">
      <t>シンパン</t>
    </rPh>
    <rPh sb="31" eb="33">
      <t>テキオウ</t>
    </rPh>
    <phoneticPr fontId="1"/>
  </si>
  <si>
    <t>　資格のない方は必ず「無し」を選択してください。</t>
    <rPh sb="1" eb="3">
      <t>シカク</t>
    </rPh>
    <rPh sb="6" eb="7">
      <t>カタ</t>
    </rPh>
    <rPh sb="8" eb="9">
      <t>カナラ</t>
    </rPh>
    <rPh sb="11" eb="12">
      <t>ナ</t>
    </rPh>
    <rPh sb="15" eb="17">
      <t>センタク</t>
    </rPh>
    <phoneticPr fontId="1"/>
  </si>
  <si>
    <t>☆ベンチ入りする可能性のある方は、資格が無くてもこちらに記載をしてください。</t>
    <rPh sb="4" eb="5">
      <t>イ</t>
    </rPh>
    <rPh sb="8" eb="11">
      <t>カノウセイ</t>
    </rPh>
    <rPh sb="14" eb="15">
      <t>カタ</t>
    </rPh>
    <rPh sb="17" eb="19">
      <t>シカク</t>
    </rPh>
    <rPh sb="20" eb="21">
      <t>ナ</t>
    </rPh>
    <rPh sb="28" eb="30">
      <t>キサイ</t>
    </rPh>
    <phoneticPr fontId="1"/>
  </si>
  <si>
    <t>　こちらに記載のない方は、ベンチ入りできません。</t>
    <rPh sb="5" eb="7">
      <t>キサイ</t>
    </rPh>
    <rPh sb="10" eb="11">
      <t>カタ</t>
    </rPh>
    <rPh sb="16" eb="17">
      <t>イ</t>
    </rPh>
    <phoneticPr fontId="1"/>
  </si>
  <si>
    <t>Ｂ級</t>
    <rPh sb="1" eb="2">
      <t>キュウ</t>
    </rPh>
    <phoneticPr fontId="1"/>
  </si>
  <si>
    <t>Ｃ級</t>
    <rPh sb="1" eb="2">
      <t>キュウ</t>
    </rPh>
    <phoneticPr fontId="1"/>
  </si>
  <si>
    <t>フットサル</t>
    <phoneticPr fontId="1"/>
  </si>
  <si>
    <t>サッカー</t>
    <phoneticPr fontId="1"/>
  </si>
  <si>
    <t>審判員</t>
    <rPh sb="0" eb="2">
      <t>シンパン</t>
    </rPh>
    <rPh sb="2" eb="3">
      <t>イン</t>
    </rPh>
    <phoneticPr fontId="1"/>
  </si>
  <si>
    <t>付加</t>
    <rPh sb="0" eb="2">
      <t>フカ</t>
    </rPh>
    <phoneticPr fontId="1"/>
  </si>
  <si>
    <t>他に取得資格が
あれば下記に
記載してください</t>
    <rPh sb="0" eb="1">
      <t>ホk</t>
    </rPh>
    <rPh sb="2" eb="6">
      <t>シュトk</t>
    </rPh>
    <rPh sb="11" eb="13">
      <t>カキ</t>
    </rPh>
    <rPh sb="15" eb="17">
      <t>キs</t>
    </rPh>
    <phoneticPr fontId="1"/>
  </si>
  <si>
    <t>ｲﾝｽﾄﾗｸﾀｰＳ級</t>
    <rPh sb="9" eb="10">
      <t>キュウ</t>
    </rPh>
    <phoneticPr fontId="1"/>
  </si>
  <si>
    <t>ｲﾝｽﾄﾗｸﾀｰ１級</t>
    <rPh sb="9" eb="10">
      <t>キュウ</t>
    </rPh>
    <phoneticPr fontId="1"/>
  </si>
  <si>
    <t>ｲﾝｽﾄﾗｸﾀｰ２級</t>
    <rPh sb="9" eb="10">
      <t>キュウ</t>
    </rPh>
    <phoneticPr fontId="1"/>
  </si>
  <si>
    <t>ｲﾝｽﾄﾗｸﾀｰ３級</t>
    <rPh sb="9" eb="10">
      <t>キュウ</t>
    </rPh>
    <phoneticPr fontId="1"/>
  </si>
  <si>
    <t>Ａ級</t>
    <rPh sb="1" eb="2">
      <t>キュウ</t>
    </rPh>
    <phoneticPr fontId="1"/>
  </si>
  <si>
    <t>ＧＫ-Ｃ級</t>
    <rPh sb="4" eb="5">
      <t>キュウ</t>
    </rPh>
    <phoneticPr fontId="1"/>
  </si>
  <si>
    <t>GK-L1</t>
    <phoneticPr fontId="1"/>
  </si>
  <si>
    <t>GK-L2</t>
    <phoneticPr fontId="1"/>
  </si>
  <si>
    <t>ユースＢ</t>
    <phoneticPr fontId="1"/>
  </si>
  <si>
    <t>GK-L3</t>
    <phoneticPr fontId="1"/>
  </si>
  <si>
    <t>ｴﾘｰﾄﾕｰｽＡ</t>
    <phoneticPr fontId="1"/>
  </si>
  <si>
    <t>GK-A</t>
    <phoneticPr fontId="1"/>
  </si>
  <si>
    <t>ﾌｨｼﾞｶﾙＣ級</t>
    <rPh sb="7" eb="8">
      <t>キュウ</t>
    </rPh>
    <phoneticPr fontId="1"/>
  </si>
  <si>
    <t>ﾌｨｼﾞｶﾙＢ級</t>
    <rPh sb="7" eb="8">
      <t>キュウ</t>
    </rPh>
    <phoneticPr fontId="1"/>
  </si>
  <si>
    <t>☆「氏名」を記載した方は「サッカー」、「フットサル」の項目全てを必ず選択してください。</t>
    <rPh sb="2" eb="4">
      <t>シメイ</t>
    </rPh>
    <rPh sb="6" eb="8">
      <t>キサイ</t>
    </rPh>
    <rPh sb="10" eb="11">
      <t>カタ</t>
    </rPh>
    <rPh sb="27" eb="29">
      <t>コウモク</t>
    </rPh>
    <rPh sb="29" eb="30">
      <t>スベ</t>
    </rPh>
    <rPh sb="32" eb="33">
      <t>カナラ</t>
    </rPh>
    <rPh sb="34" eb="36">
      <t>センタク</t>
    </rPh>
    <phoneticPr fontId="1"/>
  </si>
  <si>
    <t>☆「キッズリーダー」はサッカー、フットサルに関係なく10歳以下の子どもが体を楽しく動かすための</t>
    <rPh sb="22" eb="24">
      <t>カンケイ</t>
    </rPh>
    <rPh sb="28" eb="29">
      <t>サイ</t>
    </rPh>
    <rPh sb="29" eb="31">
      <t>イカ</t>
    </rPh>
    <rPh sb="32" eb="33">
      <t>コ</t>
    </rPh>
    <rPh sb="36" eb="37">
      <t>カラダ</t>
    </rPh>
    <rPh sb="38" eb="39">
      <t>タノ</t>
    </rPh>
    <rPh sb="41" eb="42">
      <t>ウゴ</t>
    </rPh>
    <phoneticPr fontId="1"/>
  </si>
  <si>
    <t>　サポーターですので、「他に資格が・・・」に記載してください。</t>
    <rPh sb="12" eb="13">
      <t>タ</t>
    </rPh>
    <rPh sb="14" eb="16">
      <t>シカク</t>
    </rPh>
    <rPh sb="22" eb="24">
      <t>キサイ</t>
    </rPh>
    <phoneticPr fontId="1"/>
  </si>
  <si>
    <t>☆審判資格にインストラクター資格を入れています。</t>
    <rPh sb="1" eb="5">
      <t>シンパンシカク</t>
    </rPh>
    <rPh sb="14" eb="16">
      <t>シカク</t>
    </rPh>
    <rPh sb="17" eb="18">
      <t>イ</t>
    </rPh>
    <phoneticPr fontId="1"/>
  </si>
  <si>
    <t>　本来は審判資格とは別物ですが、取得者が少ないため同じ列に入っています。</t>
    <rPh sb="1" eb="3">
      <t>ホンライ</t>
    </rPh>
    <rPh sb="4" eb="8">
      <t>シンパンシカク</t>
    </rPh>
    <rPh sb="10" eb="12">
      <t>ベツモノ</t>
    </rPh>
    <rPh sb="16" eb="19">
      <t>シュトクシャ</t>
    </rPh>
    <rPh sb="20" eb="21">
      <t>スク</t>
    </rPh>
    <rPh sb="25" eb="26">
      <t>オナ</t>
    </rPh>
    <rPh sb="27" eb="28">
      <t>レツ</t>
    </rPh>
    <rPh sb="29" eb="30">
      <t>ハイ</t>
    </rPh>
    <phoneticPr fontId="1"/>
  </si>
  <si>
    <t>　インストラクター資格をお持ちの方はこちらを選択して頂き、</t>
    <rPh sb="9" eb="11">
      <t>シカク</t>
    </rPh>
    <rPh sb="13" eb="14">
      <t>モ</t>
    </rPh>
    <rPh sb="16" eb="17">
      <t>カタ</t>
    </rPh>
    <rPh sb="22" eb="24">
      <t>センタク</t>
    </rPh>
    <rPh sb="26" eb="27">
      <t>イタダ</t>
    </rPh>
    <phoneticPr fontId="1"/>
  </si>
  <si>
    <t>　審判資格は「他に資格が・・・」に記載してください。</t>
    <phoneticPr fontId="1"/>
  </si>
  <si>
    <t>☆指導者「ＧＫ」、「ユース」、「フィジカル」は付加ライセンスとなりますので、「付加」より選択してください。</t>
    <rPh sb="1" eb="4">
      <t>シドウシャ</t>
    </rPh>
    <rPh sb="23" eb="25">
      <t>フカ</t>
    </rPh>
    <rPh sb="39" eb="41">
      <t>フカ</t>
    </rPh>
    <rPh sb="44" eb="46">
      <t>センタク</t>
    </rPh>
    <phoneticPr fontId="1"/>
  </si>
  <si>
    <t>☆各選択のプルダウンは資格の下の位からの並びに変更しました。</t>
    <rPh sb="1" eb="2">
      <t>カク</t>
    </rPh>
    <rPh sb="2" eb="4">
      <t>センタク</t>
    </rPh>
    <rPh sb="11" eb="13">
      <t>シカク</t>
    </rPh>
    <rPh sb="14" eb="15">
      <t>シタ</t>
    </rPh>
    <rPh sb="16" eb="17">
      <t>クライ</t>
    </rPh>
    <rPh sb="20" eb="21">
      <t>ナラ</t>
    </rPh>
    <rPh sb="23" eb="25">
      <t>ヘンコウ</t>
    </rPh>
    <phoneticPr fontId="1"/>
  </si>
  <si>
    <t>指導者</t>
    <rPh sb="0" eb="3">
      <t>シドウシャ</t>
    </rPh>
    <phoneticPr fontId="1"/>
  </si>
  <si>
    <t>審判</t>
    <rPh sb="0" eb="2">
      <t>シンパン</t>
    </rPh>
    <phoneticPr fontId="1"/>
  </si>
  <si>
    <t>無し</t>
    <rPh sb="0" eb="1">
      <t>ナ</t>
    </rPh>
    <phoneticPr fontId="1"/>
  </si>
  <si>
    <t>ｲﾝｽﾄS級</t>
    <rPh sb="5" eb="6">
      <t>キュウ</t>
    </rPh>
    <phoneticPr fontId="1"/>
  </si>
  <si>
    <t>フットサル</t>
    <phoneticPr fontId="1"/>
  </si>
  <si>
    <t>GK-C・GK-L1</t>
    <phoneticPr fontId="1"/>
  </si>
  <si>
    <t>GK-L2・ﾌB級</t>
    <rPh sb="8" eb="9">
      <t>キュウ</t>
    </rPh>
    <phoneticPr fontId="1"/>
  </si>
  <si>
    <t>GK-L3・ﾕA</t>
    <phoneticPr fontId="1"/>
  </si>
  <si>
    <t>GK-A級</t>
    <rPh sb="4" eb="5">
      <t>キュウ</t>
    </rPh>
    <phoneticPr fontId="1"/>
  </si>
  <si>
    <t>合計</t>
    <rPh sb="0" eb="2">
      <t>ゴウケイ</t>
    </rPh>
    <phoneticPr fontId="1"/>
  </si>
  <si>
    <t>A級G・ｲﾝｽﾄ2級</t>
    <rPh sb="9" eb="10">
      <t>キュウ</t>
    </rPh>
    <phoneticPr fontId="1"/>
  </si>
  <si>
    <t>S級・ｲﾝｽﾄ1級</t>
    <rPh sb="8" eb="9">
      <t>キュウ</t>
    </rPh>
    <phoneticPr fontId="1"/>
  </si>
  <si>
    <t>D級・４級</t>
    <rPh sb="4" eb="5">
      <t>キュウ</t>
    </rPh>
    <phoneticPr fontId="1"/>
  </si>
  <si>
    <t>C級・３級</t>
    <rPh sb="4" eb="5">
      <t>キュウ</t>
    </rPh>
    <phoneticPr fontId="1"/>
  </si>
  <si>
    <t>B級・２級</t>
    <rPh sb="4" eb="5">
      <t>キュウ</t>
    </rPh>
    <phoneticPr fontId="1"/>
  </si>
  <si>
    <t>Ａ級U12・１級</t>
    <rPh sb="7" eb="8">
      <t>キュウ</t>
    </rPh>
    <phoneticPr fontId="1"/>
  </si>
  <si>
    <t>A級U15・ｲﾝｽﾄ3級</t>
    <rPh sb="11" eb="12">
      <t>キュウ</t>
    </rPh>
    <phoneticPr fontId="1"/>
  </si>
  <si>
    <t>－</t>
    <phoneticPr fontId="1"/>
  </si>
  <si>
    <t>－</t>
    <phoneticPr fontId="1"/>
  </si>
  <si>
    <t>ユースA・B</t>
    <phoneticPr fontId="1"/>
  </si>
  <si>
    <t>ﾌｨｼﾞｶﾙB・C</t>
    <phoneticPr fontId="1"/>
  </si>
  <si>
    <t>２０２６年度</t>
  </si>
  <si>
    <t>学年別大会・区民スポーツ大会</t>
    <rPh sb="0" eb="5">
      <t>ガクネンベツタイカイ</t>
    </rPh>
    <rPh sb="6" eb="8">
      <t>クミン</t>
    </rPh>
    <rPh sb="12" eb="14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</si>
</sst>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;;;"/>
    <numFmt numFmtId="177" formatCode="00"/>
    <numFmt numFmtId="178" formatCode="#,###&quot;名&quot;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2" fillId="0" borderId="4" xfId="0" applyFont="1" applyBorder="1" applyAlignment="1">
      <alignment horizontal="centerContinuous" vertical="center"/>
    </xf>
    <xf numFmtId="0" fontId="2" fillId="0" borderId="14" xfId="0" applyFont="1" applyBorder="1" applyAlignment="1">
      <alignment horizontal="centerContinuous" vertical="center"/>
    </xf>
    <xf numFmtId="0" fontId="2" fillId="0" borderId="13" xfId="0" applyFont="1" applyBorder="1" applyAlignment="1">
      <alignment horizontal="centerContinuous" vertical="center"/>
    </xf>
    <xf numFmtId="0" fontId="2" fillId="0" borderId="0" xfId="0" applyFont="1" applyAlignment="1">
      <alignment horizontal="right" vertical="center"/>
    </xf>
    <xf numFmtId="0" fontId="4" fillId="2" borderId="0" xfId="0" applyFont="1" applyFill="1" applyAlignment="1">
      <alignment horizontal="center" vertical="center" shrinkToFit="1"/>
    </xf>
    <xf numFmtId="0" fontId="2" fillId="0" borderId="5" xfId="0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 shrinkToFit="1"/>
    </xf>
    <xf numFmtId="176" fontId="7" fillId="0" borderId="0" xfId="0" applyNumberFormat="1" applyFont="1">
      <alignment vertical="center"/>
    </xf>
    <xf numFmtId="178" fontId="2" fillId="0" borderId="0" xfId="0" applyNumberFormat="1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 shrinkToFit="1"/>
    </xf>
    <xf numFmtId="177" fontId="2" fillId="3" borderId="16" xfId="0" applyNumberFormat="1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center" vertical="center" shrinkToFit="1"/>
      <protection locked="0"/>
    </xf>
    <xf numFmtId="0" fontId="2" fillId="3" borderId="20" xfId="0" applyFont="1" applyFill="1" applyBorder="1" applyAlignment="1" applyProtection="1">
      <alignment vertical="center" shrinkToFit="1"/>
      <protection locked="0"/>
    </xf>
    <xf numFmtId="0" fontId="5" fillId="3" borderId="12" xfId="0" applyFont="1" applyFill="1" applyBorder="1" applyAlignment="1" applyProtection="1">
      <alignment horizontal="center" vertical="center" shrinkToFit="1"/>
      <protection locked="0"/>
    </xf>
    <xf numFmtId="0" fontId="5" fillId="3" borderId="11" xfId="0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left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/>
    </xf>
    <xf numFmtId="0" fontId="2" fillId="0" borderId="8" xfId="0" applyFont="1" applyBorder="1" applyAlignment="1">
      <alignment vertical="center" shrinkToFit="1"/>
    </xf>
    <xf numFmtId="0" fontId="2" fillId="0" borderId="8" xfId="0" applyFont="1" applyBorder="1" applyAlignment="1">
      <alignment horizontal="center" vertical="center" shrinkToFit="1"/>
    </xf>
    <xf numFmtId="178" fontId="2" fillId="0" borderId="8" xfId="0" applyNumberFormat="1" applyFont="1" applyBorder="1">
      <alignment vertical="center"/>
    </xf>
    <xf numFmtId="177" fontId="2" fillId="0" borderId="1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178" fontId="0" fillId="0" borderId="0" xfId="0" applyNumberFormat="1">
      <alignment vertical="center"/>
    </xf>
    <xf numFmtId="178" fontId="2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3" borderId="9" xfId="0" applyFont="1" applyFill="1" applyBorder="1" applyAlignment="1" applyProtection="1">
      <alignment horizontal="center" vertical="center" shrinkToFit="1"/>
      <protection locked="0"/>
    </xf>
    <xf numFmtId="0" fontId="2" fillId="3" borderId="10" xfId="0" applyFont="1" applyFill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10" xfId="0" applyFont="1" applyBorder="1">
      <alignment vertical="center"/>
    </xf>
    <xf numFmtId="0" fontId="6" fillId="0" borderId="9" xfId="0" applyFont="1" applyBorder="1" applyAlignment="1">
      <alignment horizontal="center" vertical="center"/>
    </xf>
    <xf numFmtId="0" fontId="2" fillId="3" borderId="17" xfId="0" applyFont="1" applyFill="1" applyBorder="1" applyAlignment="1" applyProtection="1">
      <alignment horizontal="center" vertical="center"/>
      <protection locked="0"/>
    </xf>
    <xf numFmtId="0" fontId="2" fillId="3" borderId="18" xfId="0" applyFont="1" applyFill="1" applyBorder="1" applyAlignment="1" applyProtection="1">
      <alignment horizontal="center" vertical="center"/>
      <protection locked="0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Protection="1">
      <alignment vertical="center"/>
      <protection locked="0"/>
    </xf>
    <xf numFmtId="0" fontId="2" fillId="3" borderId="10" xfId="0" applyFont="1" applyFill="1" applyBorder="1" applyProtection="1">
      <alignment vertical="center"/>
      <protection locked="0"/>
    </xf>
    <xf numFmtId="0" fontId="3" fillId="0" borderId="2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>
      <alignment vertical="center"/>
    </xf>
    <xf numFmtId="0" fontId="4" fillId="2" borderId="0" xfId="0" applyFont="1" applyFill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4" fillId="2" borderId="0" xfId="0" applyFont="1" applyFill="1" applyAlignment="1">
      <alignment horizontal="right" vertical="center" shrinkToFit="1"/>
    </xf>
    <xf numFmtId="0" fontId="0" fillId="0" borderId="0" xfId="0" applyAlignment="1">
      <alignment horizontal="right" vertical="center"/>
    </xf>
    <xf numFmtId="0" fontId="2" fillId="0" borderId="2" xfId="0" applyFont="1" applyBorder="1">
      <alignment vertical="center"/>
    </xf>
    <xf numFmtId="0" fontId="0" fillId="0" borderId="2" xfId="0" applyBorder="1">
      <alignment vertical="center"/>
    </xf>
    <xf numFmtId="0" fontId="2" fillId="0" borderId="8" xfId="0" applyFont="1" applyBorder="1">
      <alignment vertical="center"/>
    </xf>
    <xf numFmtId="0" fontId="0" fillId="0" borderId="8" xfId="0" applyBorder="1">
      <alignment vertical="center"/>
    </xf>
    <xf numFmtId="0" fontId="2" fillId="0" borderId="8" xfId="0" applyFont="1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0" borderId="26" xfId="0" applyBorder="1" applyAlignment="1">
      <alignment horizontal="center" vertical="center"/>
    </xf>
    <xf numFmtId="178" fontId="2" fillId="0" borderId="9" xfId="0" applyNumberFormat="1" applyFont="1" applyBorder="1">
      <alignment vertical="center"/>
    </xf>
    <xf numFmtId="0" fontId="0" fillId="0" borderId="10" xfId="0" applyBorder="1">
      <alignment vertical="center"/>
    </xf>
    <xf numFmtId="178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7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2" fillId="0" borderId="3" xfId="0" applyFont="1" applyBorder="1" applyAlignment="1">
      <alignment horizontal="center" vertical="center" shrinkToFit="1"/>
    </xf>
    <xf numFmtId="0" fontId="0" fillId="0" borderId="7" xfId="0" applyBorder="1" applyAlignment="1">
      <alignment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178" fontId="2" fillId="0" borderId="0" xfId="0" applyNumberFormat="1" applyFont="1">
      <alignment vertical="center"/>
    </xf>
    <xf numFmtId="178" fontId="0" fillId="0" borderId="0" xfId="0" applyNumberFormat="1">
      <alignment vertical="center"/>
    </xf>
    <xf numFmtId="0" fontId="2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3"/>
  <sheetViews>
    <sheetView showGridLines="0" tabSelected="1" view="pageBreakPreview" zoomScaleNormal="100" zoomScaleSheetLayoutView="100" workbookViewId="0">
      <selection activeCell="C2" sqref="C2"/>
    </sheetView>
  </sheetViews>
  <sheetFormatPr defaultColWidth="8.77734375" defaultRowHeight="13.2" x14ac:dyDescent="0.2"/>
  <cols>
    <col min="1" max="1" width="4.109375" style="6" customWidth="1"/>
    <col min="2" max="3" width="9.33203125" style="6" customWidth="1"/>
    <col min="4" max="4" width="2.77734375" style="6" customWidth="1"/>
    <col min="5" max="5" width="4.77734375" style="6" customWidth="1"/>
    <col min="6" max="6" width="18.44140625" style="6" customWidth="1"/>
    <col min="7" max="8" width="6.77734375" style="6" customWidth="1"/>
    <col min="9" max="14" width="9" style="1" customWidth="1"/>
    <col min="15" max="15" width="13.77734375" style="6" customWidth="1"/>
    <col min="16" max="16" width="8.77734375" style="6"/>
    <col min="17" max="22" width="18.5546875" style="7" hidden="1" customWidth="1"/>
    <col min="23" max="23" width="34.109375" style="7" hidden="1" customWidth="1"/>
    <col min="24" max="24" width="8.77734375" style="7"/>
    <col min="25" max="16384" width="8.77734375" style="6"/>
  </cols>
  <sheetData>
    <row r="1" spans="1:23" ht="24" customHeight="1" thickBot="1" x14ac:dyDescent="0.25">
      <c r="B1" s="12"/>
      <c r="C1" s="70" t="s">
        <v>94</v>
      </c>
      <c r="D1" s="71"/>
      <c r="E1" s="71"/>
      <c r="F1" s="68" t="s">
        <v>38</v>
      </c>
      <c r="G1" s="69"/>
      <c r="H1" s="69"/>
      <c r="I1" s="69"/>
      <c r="J1" s="69"/>
      <c r="K1" s="69"/>
      <c r="L1" s="69"/>
      <c r="M1" s="24"/>
      <c r="N1" s="24"/>
      <c r="O1" s="11" t="s">
        <v>0</v>
      </c>
      <c r="P1" s="1" t="str">
        <f>IF('00_チーム名 (3頁目)'!F6="",IF('00_チーム名 (2頁目)'!F6="","1/1","1/2"),"1/3")</f>
        <v>1/1</v>
      </c>
      <c r="T1" s="15"/>
      <c r="U1" s="15"/>
      <c r="V1" s="15"/>
      <c r="W1" s="15"/>
    </row>
    <row r="2" spans="1:23" ht="24" customHeight="1" thickBot="1" x14ac:dyDescent="0.25">
      <c r="B2" s="11" t="s">
        <v>34</v>
      </c>
      <c r="C2" s="19"/>
      <c r="F2" s="13" t="s">
        <v>35</v>
      </c>
      <c r="G2" s="49"/>
      <c r="H2" s="50"/>
      <c r="I2" s="50"/>
      <c r="J2" s="50"/>
      <c r="K2" s="50"/>
      <c r="L2" s="50"/>
      <c r="M2" s="50"/>
      <c r="N2" s="50"/>
      <c r="O2" s="51"/>
      <c r="T2" s="15"/>
      <c r="U2" s="15"/>
      <c r="V2" s="15"/>
      <c r="W2" s="15"/>
    </row>
    <row r="3" spans="1:23" ht="21" customHeight="1" x14ac:dyDescent="0.2">
      <c r="A3" s="38" t="s">
        <v>33</v>
      </c>
      <c r="B3" s="39"/>
      <c r="C3" s="40"/>
      <c r="D3" s="1"/>
      <c r="E3" s="2"/>
      <c r="F3" s="54" t="s">
        <v>30</v>
      </c>
      <c r="G3" s="55"/>
      <c r="H3" s="56"/>
      <c r="I3" s="60" t="s">
        <v>1</v>
      </c>
      <c r="J3" s="61"/>
      <c r="K3" s="61"/>
      <c r="L3" s="61"/>
      <c r="M3" s="61"/>
      <c r="N3" s="62"/>
      <c r="O3" s="46" t="s">
        <v>49</v>
      </c>
      <c r="P3" s="47"/>
      <c r="T3" s="15"/>
      <c r="U3" s="15"/>
      <c r="V3" s="15"/>
      <c r="W3" s="15"/>
    </row>
    <row r="4" spans="1:23" ht="21" customHeight="1" x14ac:dyDescent="0.2">
      <c r="A4" s="41"/>
      <c r="B4" s="42"/>
      <c r="C4" s="40"/>
      <c r="D4" s="1"/>
      <c r="E4" s="26"/>
      <c r="F4" s="57"/>
      <c r="G4" s="58"/>
      <c r="H4" s="59"/>
      <c r="I4" s="63" t="s">
        <v>46</v>
      </c>
      <c r="J4" s="64"/>
      <c r="K4" s="65"/>
      <c r="L4" s="63" t="s">
        <v>45</v>
      </c>
      <c r="M4" s="64"/>
      <c r="N4" s="65"/>
      <c r="O4" s="46"/>
      <c r="P4" s="47"/>
      <c r="U4" s="15"/>
      <c r="V4" s="15"/>
      <c r="W4" s="15"/>
    </row>
    <row r="5" spans="1:23" ht="21" customHeight="1" x14ac:dyDescent="0.2">
      <c r="A5" s="43"/>
      <c r="B5" s="44"/>
      <c r="C5" s="45"/>
      <c r="D5" s="1"/>
      <c r="E5" s="5"/>
      <c r="F5" s="8" t="s">
        <v>31</v>
      </c>
      <c r="G5" s="9" t="s">
        <v>23</v>
      </c>
      <c r="H5" s="10"/>
      <c r="I5" s="5" t="s">
        <v>7</v>
      </c>
      <c r="J5" s="5" t="s">
        <v>48</v>
      </c>
      <c r="K5" s="5" t="s">
        <v>8</v>
      </c>
      <c r="L5" s="14" t="s">
        <v>7</v>
      </c>
      <c r="M5" s="25" t="s">
        <v>48</v>
      </c>
      <c r="N5" s="25" t="s">
        <v>47</v>
      </c>
      <c r="O5" s="48"/>
      <c r="P5" s="47"/>
      <c r="Q5" s="15" t="s">
        <v>22</v>
      </c>
      <c r="R5" s="15" t="s">
        <v>22</v>
      </c>
      <c r="S5" s="15" t="s">
        <v>22</v>
      </c>
      <c r="T5" s="15" t="s">
        <v>22</v>
      </c>
      <c r="U5" s="15" t="s">
        <v>22</v>
      </c>
      <c r="V5" s="15" t="s">
        <v>22</v>
      </c>
      <c r="W5" s="15" t="s">
        <v>22</v>
      </c>
    </row>
    <row r="6" spans="1:23" ht="21" customHeight="1" x14ac:dyDescent="0.2">
      <c r="A6" s="3" t="s">
        <v>2</v>
      </c>
      <c r="B6" s="36" t="s">
        <v>22</v>
      </c>
      <c r="C6" s="37"/>
      <c r="D6" s="1"/>
      <c r="E6" s="4">
        <v>1</v>
      </c>
      <c r="F6" s="21"/>
      <c r="G6" s="22"/>
      <c r="H6" s="23"/>
      <c r="I6" s="20" t="s">
        <v>22</v>
      </c>
      <c r="J6" s="20" t="s">
        <v>22</v>
      </c>
      <c r="K6" s="20" t="s">
        <v>22</v>
      </c>
      <c r="L6" s="20" t="s">
        <v>22</v>
      </c>
      <c r="M6" s="20" t="s">
        <v>22</v>
      </c>
      <c r="N6" s="20" t="s">
        <v>22</v>
      </c>
      <c r="O6" s="52"/>
      <c r="P6" s="53"/>
      <c r="Q6" s="15" t="s">
        <v>14</v>
      </c>
      <c r="R6" s="15" t="s">
        <v>14</v>
      </c>
      <c r="S6" s="15" t="s">
        <v>14</v>
      </c>
      <c r="T6" s="15" t="s">
        <v>14</v>
      </c>
      <c r="U6" s="15" t="s">
        <v>14</v>
      </c>
      <c r="V6" s="15" t="s">
        <v>14</v>
      </c>
      <c r="W6" s="15" t="s">
        <v>95</v>
      </c>
    </row>
    <row r="7" spans="1:23" ht="21" customHeight="1" x14ac:dyDescent="0.2">
      <c r="A7" s="3" t="s">
        <v>3</v>
      </c>
      <c r="B7" s="36" t="s">
        <v>22</v>
      </c>
      <c r="C7" s="37"/>
      <c r="D7" s="1"/>
      <c r="E7" s="4">
        <v>2</v>
      </c>
      <c r="F7" s="21"/>
      <c r="G7" s="22" t="s">
        <v>24</v>
      </c>
      <c r="H7" s="23" t="s">
        <v>24</v>
      </c>
      <c r="I7" s="20" t="s">
        <v>22</v>
      </c>
      <c r="J7" s="20" t="s">
        <v>22</v>
      </c>
      <c r="K7" s="20" t="s">
        <v>22</v>
      </c>
      <c r="L7" s="20" t="s">
        <v>22</v>
      </c>
      <c r="M7" s="20" t="s">
        <v>22</v>
      </c>
      <c r="N7" s="20" t="s">
        <v>22</v>
      </c>
      <c r="O7" s="52"/>
      <c r="P7" s="53"/>
      <c r="Q7" s="15" t="s">
        <v>13</v>
      </c>
      <c r="R7" s="15" t="s">
        <v>44</v>
      </c>
      <c r="S7" s="15" t="s">
        <v>55</v>
      </c>
      <c r="T7" s="15" t="s">
        <v>13</v>
      </c>
      <c r="U7" s="15" t="s">
        <v>21</v>
      </c>
      <c r="V7" s="15" t="s">
        <v>56</v>
      </c>
      <c r="W7" s="15" t="s">
        <v>25</v>
      </c>
    </row>
    <row r="8" spans="1:23" ht="21" customHeight="1" x14ac:dyDescent="0.2">
      <c r="A8" s="3" t="s">
        <v>4</v>
      </c>
      <c r="B8" s="36" t="s">
        <v>22</v>
      </c>
      <c r="C8" s="37"/>
      <c r="D8" s="1"/>
      <c r="E8" s="4">
        <v>3</v>
      </c>
      <c r="F8" s="21"/>
      <c r="G8" s="22" t="s">
        <v>24</v>
      </c>
      <c r="H8" s="23" t="s">
        <v>24</v>
      </c>
      <c r="I8" s="20" t="s">
        <v>22</v>
      </c>
      <c r="J8" s="20" t="s">
        <v>22</v>
      </c>
      <c r="K8" s="20" t="s">
        <v>22</v>
      </c>
      <c r="L8" s="20" t="s">
        <v>22</v>
      </c>
      <c r="M8" s="20" t="s">
        <v>22</v>
      </c>
      <c r="N8" s="20" t="s">
        <v>22</v>
      </c>
      <c r="O8" s="52"/>
      <c r="P8" s="53"/>
      <c r="Q8" s="15" t="s">
        <v>12</v>
      </c>
      <c r="R8" s="15" t="s">
        <v>43</v>
      </c>
      <c r="S8" s="15"/>
      <c r="T8" s="15" t="s">
        <v>12</v>
      </c>
      <c r="U8" s="15" t="s">
        <v>20</v>
      </c>
      <c r="V8" s="7" t="s">
        <v>62</v>
      </c>
      <c r="W8" s="15" t="s">
        <v>26</v>
      </c>
    </row>
    <row r="9" spans="1:23" ht="21" customHeight="1" x14ac:dyDescent="0.2">
      <c r="A9" s="3" t="s">
        <v>5</v>
      </c>
      <c r="B9" s="36" t="s">
        <v>22</v>
      </c>
      <c r="C9" s="37"/>
      <c r="D9" s="1"/>
      <c r="E9" s="4">
        <v>4</v>
      </c>
      <c r="F9" s="21"/>
      <c r="G9" s="22" t="s">
        <v>24</v>
      </c>
      <c r="H9" s="23" t="s">
        <v>24</v>
      </c>
      <c r="I9" s="20" t="s">
        <v>22</v>
      </c>
      <c r="J9" s="20" t="s">
        <v>22</v>
      </c>
      <c r="K9" s="20" t="s">
        <v>22</v>
      </c>
      <c r="L9" s="20" t="s">
        <v>22</v>
      </c>
      <c r="M9" s="20" t="s">
        <v>22</v>
      </c>
      <c r="N9" s="20" t="s">
        <v>22</v>
      </c>
      <c r="O9" s="52"/>
      <c r="P9" s="53"/>
      <c r="Q9" s="15" t="s">
        <v>11</v>
      </c>
      <c r="R9" s="15" t="s">
        <v>54</v>
      </c>
      <c r="S9" s="15"/>
      <c r="T9" s="15" t="s">
        <v>11</v>
      </c>
      <c r="U9" s="15" t="s">
        <v>19</v>
      </c>
      <c r="V9" s="15" t="s">
        <v>57</v>
      </c>
      <c r="W9" s="15" t="s">
        <v>27</v>
      </c>
    </row>
    <row r="10" spans="1:23" ht="21" customHeight="1" x14ac:dyDescent="0.2">
      <c r="A10" s="3" t="s">
        <v>6</v>
      </c>
      <c r="B10" s="36" t="s">
        <v>22</v>
      </c>
      <c r="C10" s="37"/>
      <c r="D10" s="1"/>
      <c r="E10" s="4">
        <v>5</v>
      </c>
      <c r="F10" s="21"/>
      <c r="G10" s="22" t="s">
        <v>24</v>
      </c>
      <c r="H10" s="23" t="s">
        <v>24</v>
      </c>
      <c r="I10" s="20" t="s">
        <v>22</v>
      </c>
      <c r="J10" s="20" t="s">
        <v>22</v>
      </c>
      <c r="K10" s="20" t="s">
        <v>22</v>
      </c>
      <c r="L10" s="20" t="s">
        <v>22</v>
      </c>
      <c r="M10" s="20" t="s">
        <v>22</v>
      </c>
      <c r="N10" s="20" t="s">
        <v>22</v>
      </c>
      <c r="O10" s="52"/>
      <c r="P10" s="53"/>
      <c r="Q10" s="15" t="s">
        <v>9</v>
      </c>
      <c r="R10" s="15"/>
      <c r="S10" s="15"/>
      <c r="T10" s="15" t="s">
        <v>10</v>
      </c>
      <c r="U10" s="15" t="s">
        <v>18</v>
      </c>
      <c r="V10" s="7" t="s">
        <v>63</v>
      </c>
      <c r="W10" s="15" t="s">
        <v>28</v>
      </c>
    </row>
    <row r="11" spans="1:23" ht="21" customHeight="1" x14ac:dyDescent="0.2">
      <c r="A11" s="3" t="s">
        <v>29</v>
      </c>
      <c r="B11" s="36" t="s">
        <v>22</v>
      </c>
      <c r="C11" s="37"/>
      <c r="E11" s="4">
        <v>6</v>
      </c>
      <c r="F11" s="21"/>
      <c r="G11" s="22" t="s">
        <v>24</v>
      </c>
      <c r="H11" s="23" t="s">
        <v>24</v>
      </c>
      <c r="I11" s="20" t="s">
        <v>22</v>
      </c>
      <c r="J11" s="20" t="s">
        <v>22</v>
      </c>
      <c r="K11" s="20" t="s">
        <v>22</v>
      </c>
      <c r="L11" s="20" t="s">
        <v>22</v>
      </c>
      <c r="M11" s="20" t="s">
        <v>22</v>
      </c>
      <c r="N11" s="20" t="s">
        <v>22</v>
      </c>
      <c r="O11" s="52"/>
      <c r="P11" s="53"/>
      <c r="Q11" s="7" t="s">
        <v>53</v>
      </c>
      <c r="T11" s="15" t="s">
        <v>9</v>
      </c>
      <c r="U11" s="15" t="s">
        <v>17</v>
      </c>
      <c r="V11" s="7" t="s">
        <v>58</v>
      </c>
      <c r="W11" s="15" t="s">
        <v>37</v>
      </c>
    </row>
    <row r="12" spans="1:23" ht="21" customHeight="1" x14ac:dyDescent="0.2">
      <c r="E12" s="4">
        <v>7</v>
      </c>
      <c r="F12" s="21"/>
      <c r="G12" s="22" t="s">
        <v>24</v>
      </c>
      <c r="H12" s="23" t="s">
        <v>24</v>
      </c>
      <c r="I12" s="20" t="s">
        <v>22</v>
      </c>
      <c r="J12" s="20" t="s">
        <v>22</v>
      </c>
      <c r="K12" s="20" t="s">
        <v>22</v>
      </c>
      <c r="L12" s="20" t="s">
        <v>22</v>
      </c>
      <c r="M12" s="20" t="s">
        <v>22</v>
      </c>
      <c r="N12" s="20" t="s">
        <v>22</v>
      </c>
      <c r="O12" s="52"/>
      <c r="P12" s="53"/>
      <c r="Q12" s="7" t="s">
        <v>52</v>
      </c>
      <c r="T12" s="15" t="s">
        <v>53</v>
      </c>
      <c r="U12" s="15" t="s">
        <v>16</v>
      </c>
      <c r="V12" s="15" t="s">
        <v>59</v>
      </c>
      <c r="W12" s="15"/>
    </row>
    <row r="13" spans="1:23" ht="21" customHeight="1" x14ac:dyDescent="0.2">
      <c r="E13" s="4">
        <v>8</v>
      </c>
      <c r="F13" s="21"/>
      <c r="G13" s="22" t="s">
        <v>24</v>
      </c>
      <c r="H13" s="23" t="s">
        <v>24</v>
      </c>
      <c r="I13" s="20" t="s">
        <v>22</v>
      </c>
      <c r="J13" s="20" t="s">
        <v>22</v>
      </c>
      <c r="K13" s="20" t="s">
        <v>22</v>
      </c>
      <c r="L13" s="20" t="s">
        <v>22</v>
      </c>
      <c r="M13" s="20" t="s">
        <v>22</v>
      </c>
      <c r="N13" s="20" t="s">
        <v>22</v>
      </c>
      <c r="O13" s="52"/>
      <c r="P13" s="53"/>
      <c r="Q13" s="15" t="s">
        <v>51</v>
      </c>
      <c r="R13" s="15"/>
      <c r="S13" s="15"/>
      <c r="T13" s="15" t="s">
        <v>52</v>
      </c>
      <c r="U13" s="15" t="s">
        <v>15</v>
      </c>
      <c r="V13" s="7" t="s">
        <v>60</v>
      </c>
      <c r="W13" s="15"/>
    </row>
    <row r="14" spans="1:23" ht="21" customHeight="1" x14ac:dyDescent="0.2">
      <c r="B14" s="11"/>
      <c r="C14" s="16"/>
      <c r="E14" s="4">
        <v>9</v>
      </c>
      <c r="F14" s="21"/>
      <c r="G14" s="22" t="s">
        <v>24</v>
      </c>
      <c r="H14" s="23" t="s">
        <v>24</v>
      </c>
      <c r="I14" s="20" t="s">
        <v>22</v>
      </c>
      <c r="J14" s="20" t="s">
        <v>22</v>
      </c>
      <c r="K14" s="20" t="s">
        <v>22</v>
      </c>
      <c r="L14" s="20" t="s">
        <v>22</v>
      </c>
      <c r="M14" s="20" t="s">
        <v>22</v>
      </c>
      <c r="N14" s="20" t="s">
        <v>22</v>
      </c>
      <c r="O14" s="52"/>
      <c r="P14" s="53"/>
      <c r="T14" s="15" t="s">
        <v>51</v>
      </c>
      <c r="V14" s="15" t="s">
        <v>61</v>
      </c>
      <c r="W14" s="15"/>
    </row>
    <row r="15" spans="1:23" ht="21" customHeight="1" x14ac:dyDescent="0.2">
      <c r="B15" s="11"/>
      <c r="C15" s="16"/>
      <c r="E15" s="4">
        <v>10</v>
      </c>
      <c r="F15" s="21"/>
      <c r="G15" s="22" t="s">
        <v>24</v>
      </c>
      <c r="H15" s="23" t="s">
        <v>24</v>
      </c>
      <c r="I15" s="20" t="s">
        <v>22</v>
      </c>
      <c r="J15" s="20" t="s">
        <v>22</v>
      </c>
      <c r="K15" s="20" t="s">
        <v>22</v>
      </c>
      <c r="L15" s="20" t="s">
        <v>22</v>
      </c>
      <c r="M15" s="20" t="s">
        <v>22</v>
      </c>
      <c r="N15" s="20" t="s">
        <v>22</v>
      </c>
      <c r="O15" s="52"/>
      <c r="P15" s="53"/>
      <c r="T15" s="15" t="s">
        <v>50</v>
      </c>
      <c r="V15" s="15"/>
      <c r="W15" s="15"/>
    </row>
    <row r="16" spans="1:23" ht="21" customHeight="1" x14ac:dyDescent="0.2">
      <c r="A16" s="1"/>
      <c r="B16" s="11"/>
      <c r="C16" s="16"/>
      <c r="E16" s="4">
        <v>11</v>
      </c>
      <c r="F16" s="21"/>
      <c r="G16" s="22" t="s">
        <v>24</v>
      </c>
      <c r="H16" s="23" t="s">
        <v>24</v>
      </c>
      <c r="I16" s="20" t="s">
        <v>22</v>
      </c>
      <c r="J16" s="20" t="s">
        <v>22</v>
      </c>
      <c r="K16" s="20" t="s">
        <v>22</v>
      </c>
      <c r="L16" s="20" t="s">
        <v>22</v>
      </c>
      <c r="M16" s="20" t="s">
        <v>22</v>
      </c>
      <c r="N16" s="20" t="s">
        <v>22</v>
      </c>
      <c r="O16" s="52"/>
      <c r="P16" s="53"/>
      <c r="V16" s="15"/>
      <c r="W16" s="15"/>
    </row>
    <row r="17" spans="1:23" ht="21" customHeight="1" x14ac:dyDescent="0.2">
      <c r="A17" s="1"/>
      <c r="B17" s="11"/>
      <c r="C17" s="16"/>
      <c r="E17" s="4">
        <v>12</v>
      </c>
      <c r="F17" s="21"/>
      <c r="G17" s="22" t="s">
        <v>24</v>
      </c>
      <c r="H17" s="23" t="s">
        <v>24</v>
      </c>
      <c r="I17" s="20" t="s">
        <v>22</v>
      </c>
      <c r="J17" s="20" t="s">
        <v>22</v>
      </c>
      <c r="K17" s="20" t="s">
        <v>22</v>
      </c>
      <c r="L17" s="20" t="s">
        <v>22</v>
      </c>
      <c r="M17" s="20" t="s">
        <v>22</v>
      </c>
      <c r="N17" s="20" t="s">
        <v>22</v>
      </c>
      <c r="O17" s="52"/>
      <c r="P17" s="53"/>
      <c r="T17" s="15"/>
      <c r="V17" s="15"/>
      <c r="W17" s="15"/>
    </row>
    <row r="18" spans="1:23" ht="21" customHeight="1" x14ac:dyDescent="0.2">
      <c r="A18" s="1"/>
      <c r="B18" s="11"/>
      <c r="C18" s="16"/>
      <c r="E18" s="4">
        <v>13</v>
      </c>
      <c r="F18" s="21"/>
      <c r="G18" s="22" t="s">
        <v>24</v>
      </c>
      <c r="H18" s="23" t="s">
        <v>24</v>
      </c>
      <c r="I18" s="20" t="s">
        <v>22</v>
      </c>
      <c r="J18" s="20" t="s">
        <v>22</v>
      </c>
      <c r="K18" s="20" t="s">
        <v>22</v>
      </c>
      <c r="L18" s="20" t="s">
        <v>22</v>
      </c>
      <c r="M18" s="20" t="s">
        <v>22</v>
      </c>
      <c r="N18" s="20" t="s">
        <v>22</v>
      </c>
      <c r="O18" s="52"/>
      <c r="P18" s="53"/>
      <c r="T18" s="15"/>
      <c r="V18" s="15"/>
      <c r="W18" s="15"/>
    </row>
    <row r="19" spans="1:23" ht="21" customHeight="1" x14ac:dyDescent="0.2">
      <c r="A19" s="1"/>
      <c r="B19" s="11"/>
      <c r="C19" s="16"/>
      <c r="E19" s="4">
        <v>14</v>
      </c>
      <c r="F19" s="21"/>
      <c r="G19" s="22" t="s">
        <v>24</v>
      </c>
      <c r="H19" s="23" t="s">
        <v>24</v>
      </c>
      <c r="I19" s="20" t="s">
        <v>22</v>
      </c>
      <c r="J19" s="20" t="s">
        <v>22</v>
      </c>
      <c r="K19" s="20" t="s">
        <v>22</v>
      </c>
      <c r="L19" s="20" t="s">
        <v>22</v>
      </c>
      <c r="M19" s="20" t="s">
        <v>22</v>
      </c>
      <c r="N19" s="20" t="s">
        <v>22</v>
      </c>
      <c r="O19" s="52"/>
      <c r="P19" s="53"/>
      <c r="T19" s="15"/>
      <c r="U19" s="15"/>
      <c r="V19" s="15"/>
      <c r="W19" s="15"/>
    </row>
    <row r="20" spans="1:23" ht="21" customHeight="1" x14ac:dyDescent="0.2">
      <c r="A20" s="1"/>
      <c r="B20" s="11"/>
      <c r="C20" s="16"/>
      <c r="E20" s="4">
        <v>15</v>
      </c>
      <c r="F20" s="21"/>
      <c r="G20" s="22" t="s">
        <v>24</v>
      </c>
      <c r="H20" s="23" t="s">
        <v>24</v>
      </c>
      <c r="I20" s="20" t="s">
        <v>22</v>
      </c>
      <c r="J20" s="20" t="s">
        <v>22</v>
      </c>
      <c r="K20" s="20" t="s">
        <v>22</v>
      </c>
      <c r="L20" s="20" t="s">
        <v>22</v>
      </c>
      <c r="M20" s="20" t="s">
        <v>22</v>
      </c>
      <c r="N20" s="20" t="s">
        <v>22</v>
      </c>
      <c r="O20" s="52"/>
      <c r="P20" s="53"/>
      <c r="T20" s="15"/>
      <c r="U20" s="15"/>
      <c r="V20" s="15"/>
      <c r="W20" s="15"/>
    </row>
    <row r="21" spans="1:23" ht="21" customHeight="1" x14ac:dyDescent="0.2">
      <c r="A21" s="1"/>
      <c r="B21" s="11"/>
      <c r="C21" s="16"/>
      <c r="E21" s="4">
        <v>16</v>
      </c>
      <c r="F21" s="21"/>
      <c r="G21" s="22" t="s">
        <v>24</v>
      </c>
      <c r="H21" s="23" t="s">
        <v>24</v>
      </c>
      <c r="I21" s="20" t="s">
        <v>22</v>
      </c>
      <c r="J21" s="20" t="s">
        <v>22</v>
      </c>
      <c r="K21" s="20" t="s">
        <v>22</v>
      </c>
      <c r="L21" s="20" t="s">
        <v>22</v>
      </c>
      <c r="M21" s="20" t="s">
        <v>22</v>
      </c>
      <c r="N21" s="20" t="s">
        <v>22</v>
      </c>
      <c r="O21" s="52"/>
      <c r="P21" s="53"/>
      <c r="T21" s="15"/>
      <c r="U21" s="15"/>
      <c r="V21" s="15"/>
      <c r="W21" s="15"/>
    </row>
    <row r="22" spans="1:23" ht="21" customHeight="1" x14ac:dyDescent="0.2">
      <c r="A22" s="1"/>
      <c r="B22" s="11"/>
      <c r="C22" s="16"/>
      <c r="E22" s="4">
        <v>17</v>
      </c>
      <c r="F22" s="21"/>
      <c r="G22" s="22" t="s">
        <v>24</v>
      </c>
      <c r="H22" s="23" t="s">
        <v>24</v>
      </c>
      <c r="I22" s="20" t="s">
        <v>22</v>
      </c>
      <c r="J22" s="20" t="s">
        <v>22</v>
      </c>
      <c r="K22" s="20" t="s">
        <v>22</v>
      </c>
      <c r="L22" s="20" t="s">
        <v>22</v>
      </c>
      <c r="M22" s="20" t="s">
        <v>22</v>
      </c>
      <c r="N22" s="20" t="s">
        <v>22</v>
      </c>
      <c r="O22" s="52"/>
      <c r="P22" s="53"/>
      <c r="T22" s="15"/>
      <c r="U22" s="15"/>
      <c r="V22" s="15"/>
      <c r="W22" s="15"/>
    </row>
    <row r="23" spans="1:23" ht="21" customHeight="1" x14ac:dyDescent="0.2">
      <c r="A23" s="1"/>
      <c r="B23" s="11"/>
      <c r="C23" s="16"/>
      <c r="E23" s="4">
        <v>18</v>
      </c>
      <c r="F23" s="21"/>
      <c r="G23" s="22" t="s">
        <v>24</v>
      </c>
      <c r="H23" s="23" t="s">
        <v>24</v>
      </c>
      <c r="I23" s="20" t="s">
        <v>22</v>
      </c>
      <c r="J23" s="20" t="s">
        <v>22</v>
      </c>
      <c r="K23" s="20" t="s">
        <v>22</v>
      </c>
      <c r="L23" s="20" t="s">
        <v>22</v>
      </c>
      <c r="M23" s="20" t="s">
        <v>22</v>
      </c>
      <c r="N23" s="20" t="s">
        <v>22</v>
      </c>
      <c r="O23" s="52"/>
      <c r="P23" s="53"/>
      <c r="T23" s="15"/>
      <c r="U23" s="15"/>
      <c r="V23" s="15"/>
      <c r="W23" s="15"/>
    </row>
    <row r="24" spans="1:23" ht="21" customHeight="1" x14ac:dyDescent="0.2">
      <c r="A24" s="1"/>
      <c r="B24" s="18"/>
      <c r="C24" s="16"/>
      <c r="E24" s="4">
        <v>19</v>
      </c>
      <c r="F24" s="21"/>
      <c r="G24" s="22" t="s">
        <v>24</v>
      </c>
      <c r="H24" s="23" t="s">
        <v>24</v>
      </c>
      <c r="I24" s="20" t="s">
        <v>22</v>
      </c>
      <c r="J24" s="20" t="s">
        <v>22</v>
      </c>
      <c r="K24" s="20" t="s">
        <v>22</v>
      </c>
      <c r="L24" s="20" t="s">
        <v>22</v>
      </c>
      <c r="M24" s="20" t="s">
        <v>22</v>
      </c>
      <c r="N24" s="20" t="s">
        <v>22</v>
      </c>
      <c r="O24" s="52"/>
      <c r="P24" s="53"/>
      <c r="T24" s="15"/>
      <c r="U24" s="15"/>
      <c r="V24" s="15"/>
      <c r="W24" s="15"/>
    </row>
    <row r="25" spans="1:23" ht="21" customHeight="1" x14ac:dyDescent="0.2">
      <c r="A25" s="1"/>
      <c r="B25" s="18"/>
      <c r="C25" s="16"/>
      <c r="E25" s="4">
        <v>20</v>
      </c>
      <c r="F25" s="21"/>
      <c r="G25" s="22" t="s">
        <v>24</v>
      </c>
      <c r="H25" s="23" t="s">
        <v>24</v>
      </c>
      <c r="I25" s="20" t="s">
        <v>22</v>
      </c>
      <c r="J25" s="20" t="s">
        <v>22</v>
      </c>
      <c r="K25" s="20" t="s">
        <v>22</v>
      </c>
      <c r="L25" s="20" t="s">
        <v>22</v>
      </c>
      <c r="M25" s="20" t="s">
        <v>22</v>
      </c>
      <c r="N25" s="20" t="s">
        <v>22</v>
      </c>
      <c r="O25" s="52"/>
      <c r="P25" s="53"/>
      <c r="T25" s="15"/>
      <c r="U25" s="15"/>
      <c r="V25" s="15"/>
      <c r="W25" s="15"/>
    </row>
    <row r="26" spans="1:23" ht="21" customHeight="1" x14ac:dyDescent="0.2">
      <c r="A26" s="1"/>
      <c r="B26" s="18"/>
      <c r="C26" s="16"/>
      <c r="E26" s="4">
        <v>21</v>
      </c>
      <c r="F26" s="21"/>
      <c r="G26" s="22" t="s">
        <v>24</v>
      </c>
      <c r="H26" s="23" t="s">
        <v>24</v>
      </c>
      <c r="I26" s="20" t="s">
        <v>22</v>
      </c>
      <c r="J26" s="20" t="s">
        <v>22</v>
      </c>
      <c r="K26" s="20" t="s">
        <v>22</v>
      </c>
      <c r="L26" s="20" t="s">
        <v>22</v>
      </c>
      <c r="M26" s="20" t="s">
        <v>22</v>
      </c>
      <c r="N26" s="20" t="s">
        <v>22</v>
      </c>
      <c r="O26" s="52"/>
      <c r="P26" s="53"/>
      <c r="T26" s="15"/>
      <c r="U26" s="15"/>
      <c r="V26" s="15"/>
      <c r="W26" s="15"/>
    </row>
    <row r="27" spans="1:23" ht="21" customHeight="1" x14ac:dyDescent="0.2">
      <c r="A27" s="1"/>
      <c r="E27" s="4">
        <v>22</v>
      </c>
      <c r="F27" s="21"/>
      <c r="G27" s="22" t="s">
        <v>24</v>
      </c>
      <c r="H27" s="23" t="s">
        <v>24</v>
      </c>
      <c r="I27" s="20" t="s">
        <v>22</v>
      </c>
      <c r="J27" s="20" t="s">
        <v>22</v>
      </c>
      <c r="K27" s="20" t="s">
        <v>22</v>
      </c>
      <c r="L27" s="20" t="s">
        <v>22</v>
      </c>
      <c r="M27" s="20" t="s">
        <v>22</v>
      </c>
      <c r="N27" s="20" t="s">
        <v>22</v>
      </c>
      <c r="O27" s="52"/>
      <c r="P27" s="53"/>
      <c r="T27" s="15"/>
      <c r="U27" s="15"/>
      <c r="V27" s="15"/>
      <c r="W27" s="15"/>
    </row>
    <row r="28" spans="1:23" ht="21" customHeight="1" x14ac:dyDescent="0.2">
      <c r="A28" s="1"/>
      <c r="E28" s="4">
        <v>23</v>
      </c>
      <c r="F28" s="21"/>
      <c r="G28" s="22" t="s">
        <v>24</v>
      </c>
      <c r="H28" s="23" t="s">
        <v>24</v>
      </c>
      <c r="I28" s="20" t="s">
        <v>22</v>
      </c>
      <c r="J28" s="20" t="s">
        <v>22</v>
      </c>
      <c r="K28" s="20" t="s">
        <v>22</v>
      </c>
      <c r="L28" s="20" t="s">
        <v>22</v>
      </c>
      <c r="M28" s="20" t="s">
        <v>22</v>
      </c>
      <c r="N28" s="20" t="s">
        <v>22</v>
      </c>
      <c r="O28" s="52"/>
      <c r="P28" s="53"/>
      <c r="T28" s="15"/>
      <c r="U28" s="15"/>
      <c r="V28" s="15"/>
      <c r="W28" s="15"/>
    </row>
    <row r="29" spans="1:23" ht="21" customHeight="1" x14ac:dyDescent="0.2">
      <c r="A29" s="1"/>
      <c r="B29" s="11"/>
      <c r="C29" s="16"/>
      <c r="E29" s="4">
        <v>24</v>
      </c>
      <c r="F29" s="21"/>
      <c r="G29" s="22" t="s">
        <v>24</v>
      </c>
      <c r="H29" s="23" t="s">
        <v>24</v>
      </c>
      <c r="I29" s="20" t="s">
        <v>22</v>
      </c>
      <c r="J29" s="20" t="s">
        <v>22</v>
      </c>
      <c r="K29" s="20" t="s">
        <v>22</v>
      </c>
      <c r="L29" s="20" t="s">
        <v>22</v>
      </c>
      <c r="M29" s="20" t="s">
        <v>22</v>
      </c>
      <c r="N29" s="20" t="s">
        <v>22</v>
      </c>
      <c r="O29" s="52"/>
      <c r="P29" s="53"/>
      <c r="T29" s="15"/>
      <c r="U29" s="15"/>
      <c r="V29" s="15"/>
      <c r="W29" s="15"/>
    </row>
    <row r="30" spans="1:23" ht="21" customHeight="1" x14ac:dyDescent="0.2">
      <c r="A30" s="1"/>
      <c r="B30" s="11"/>
      <c r="C30" s="16"/>
      <c r="E30" s="4">
        <v>25</v>
      </c>
      <c r="F30" s="21"/>
      <c r="G30" s="22" t="s">
        <v>24</v>
      </c>
      <c r="H30" s="23" t="s">
        <v>24</v>
      </c>
      <c r="I30" s="20" t="s">
        <v>22</v>
      </c>
      <c r="J30" s="20" t="s">
        <v>22</v>
      </c>
      <c r="K30" s="20" t="s">
        <v>22</v>
      </c>
      <c r="L30" s="20" t="s">
        <v>22</v>
      </c>
      <c r="M30" s="20" t="s">
        <v>22</v>
      </c>
      <c r="N30" s="20" t="s">
        <v>22</v>
      </c>
      <c r="O30" s="52"/>
      <c r="P30" s="53"/>
      <c r="T30" s="15"/>
      <c r="U30" s="15"/>
      <c r="V30" s="15"/>
      <c r="W30" s="15"/>
    </row>
    <row r="31" spans="1:23" ht="21" customHeight="1" x14ac:dyDescent="0.2">
      <c r="A31" s="1"/>
      <c r="B31" s="11"/>
      <c r="C31" s="16"/>
      <c r="E31" s="4">
        <v>26</v>
      </c>
      <c r="F31" s="21"/>
      <c r="G31" s="22" t="s">
        <v>24</v>
      </c>
      <c r="H31" s="23" t="s">
        <v>24</v>
      </c>
      <c r="I31" s="20" t="s">
        <v>22</v>
      </c>
      <c r="J31" s="20" t="s">
        <v>22</v>
      </c>
      <c r="K31" s="20" t="s">
        <v>22</v>
      </c>
      <c r="L31" s="20" t="s">
        <v>22</v>
      </c>
      <c r="M31" s="20" t="s">
        <v>22</v>
      </c>
      <c r="N31" s="20" t="s">
        <v>22</v>
      </c>
      <c r="O31" s="52"/>
      <c r="P31" s="53"/>
      <c r="T31" s="15"/>
      <c r="U31" s="15"/>
      <c r="V31" s="15"/>
      <c r="W31" s="15"/>
    </row>
    <row r="32" spans="1:23" ht="21" customHeight="1" x14ac:dyDescent="0.2">
      <c r="A32" s="1"/>
      <c r="B32" s="11"/>
      <c r="C32" s="16"/>
      <c r="E32" s="4">
        <v>27</v>
      </c>
      <c r="F32" s="21"/>
      <c r="G32" s="22" t="s">
        <v>24</v>
      </c>
      <c r="H32" s="23" t="s">
        <v>24</v>
      </c>
      <c r="I32" s="20" t="s">
        <v>22</v>
      </c>
      <c r="J32" s="20" t="s">
        <v>22</v>
      </c>
      <c r="K32" s="20" t="s">
        <v>22</v>
      </c>
      <c r="L32" s="20" t="s">
        <v>22</v>
      </c>
      <c r="M32" s="20" t="s">
        <v>22</v>
      </c>
      <c r="N32" s="20" t="s">
        <v>22</v>
      </c>
      <c r="O32" s="52"/>
      <c r="P32" s="53"/>
      <c r="T32" s="15"/>
      <c r="U32" s="15"/>
      <c r="V32" s="15"/>
      <c r="W32" s="15"/>
    </row>
    <row r="33" spans="1:23" ht="21" customHeight="1" x14ac:dyDescent="0.2">
      <c r="A33" s="1"/>
      <c r="B33" s="11"/>
      <c r="C33" s="16"/>
      <c r="E33" s="4">
        <v>28</v>
      </c>
      <c r="F33" s="21"/>
      <c r="G33" s="22" t="s">
        <v>24</v>
      </c>
      <c r="H33" s="23" t="s">
        <v>24</v>
      </c>
      <c r="I33" s="20" t="s">
        <v>22</v>
      </c>
      <c r="J33" s="20" t="s">
        <v>22</v>
      </c>
      <c r="K33" s="20" t="s">
        <v>22</v>
      </c>
      <c r="L33" s="20" t="s">
        <v>22</v>
      </c>
      <c r="M33" s="20" t="s">
        <v>22</v>
      </c>
      <c r="N33" s="20" t="s">
        <v>22</v>
      </c>
      <c r="O33" s="52"/>
      <c r="P33" s="53"/>
      <c r="T33" s="15"/>
      <c r="U33" s="15"/>
      <c r="V33" s="15"/>
      <c r="W33" s="15"/>
    </row>
    <row r="34" spans="1:23" ht="21" customHeight="1" x14ac:dyDescent="0.2">
      <c r="A34" s="1"/>
      <c r="B34" s="11"/>
      <c r="C34" s="16"/>
      <c r="E34" s="4">
        <v>29</v>
      </c>
      <c r="F34" s="21"/>
      <c r="G34" s="22" t="s">
        <v>24</v>
      </c>
      <c r="H34" s="23" t="s">
        <v>24</v>
      </c>
      <c r="I34" s="20" t="s">
        <v>22</v>
      </c>
      <c r="J34" s="20" t="s">
        <v>22</v>
      </c>
      <c r="K34" s="20" t="s">
        <v>22</v>
      </c>
      <c r="L34" s="20" t="s">
        <v>22</v>
      </c>
      <c r="M34" s="20" t="s">
        <v>22</v>
      </c>
      <c r="N34" s="20" t="s">
        <v>22</v>
      </c>
      <c r="O34" s="52"/>
      <c r="P34" s="53"/>
      <c r="T34" s="15"/>
      <c r="U34" s="15"/>
      <c r="V34" s="15"/>
      <c r="W34" s="15"/>
    </row>
    <row r="35" spans="1:23" ht="21" customHeight="1" x14ac:dyDescent="0.2">
      <c r="A35" s="1"/>
      <c r="B35" s="18"/>
      <c r="C35" s="16"/>
      <c r="E35" s="4">
        <v>30</v>
      </c>
      <c r="F35" s="21"/>
      <c r="G35" s="22" t="s">
        <v>24</v>
      </c>
      <c r="H35" s="23" t="s">
        <v>24</v>
      </c>
      <c r="I35" s="20" t="s">
        <v>22</v>
      </c>
      <c r="J35" s="20" t="s">
        <v>22</v>
      </c>
      <c r="K35" s="20" t="s">
        <v>22</v>
      </c>
      <c r="L35" s="20" t="s">
        <v>22</v>
      </c>
      <c r="M35" s="20" t="s">
        <v>22</v>
      </c>
      <c r="N35" s="20" t="s">
        <v>22</v>
      </c>
      <c r="O35" s="52"/>
      <c r="P35" s="53"/>
      <c r="T35" s="15"/>
      <c r="U35" s="15"/>
      <c r="V35" s="15"/>
      <c r="W35" s="15"/>
    </row>
    <row r="36" spans="1:23" ht="21" customHeight="1" x14ac:dyDescent="0.2">
      <c r="A36" s="1"/>
      <c r="E36" s="4">
        <v>31</v>
      </c>
      <c r="F36" s="21"/>
      <c r="G36" s="22" t="s">
        <v>24</v>
      </c>
      <c r="H36" s="23" t="s">
        <v>24</v>
      </c>
      <c r="I36" s="20" t="s">
        <v>22</v>
      </c>
      <c r="J36" s="20" t="s">
        <v>22</v>
      </c>
      <c r="K36" s="20" t="s">
        <v>22</v>
      </c>
      <c r="L36" s="20" t="s">
        <v>22</v>
      </c>
      <c r="M36" s="20" t="s">
        <v>22</v>
      </c>
      <c r="N36" s="20" t="s">
        <v>22</v>
      </c>
      <c r="O36" s="52"/>
      <c r="P36" s="53"/>
      <c r="T36" s="15"/>
      <c r="U36" s="15"/>
      <c r="V36" s="15"/>
      <c r="W36" s="15"/>
    </row>
    <row r="37" spans="1:23" ht="21" customHeight="1" x14ac:dyDescent="0.2">
      <c r="A37" s="1"/>
      <c r="B37" s="17"/>
      <c r="E37" s="4">
        <v>32</v>
      </c>
      <c r="F37" s="21"/>
      <c r="G37" s="22" t="s">
        <v>24</v>
      </c>
      <c r="H37" s="23" t="s">
        <v>24</v>
      </c>
      <c r="I37" s="20" t="s">
        <v>22</v>
      </c>
      <c r="J37" s="20" t="s">
        <v>22</v>
      </c>
      <c r="K37" s="20" t="s">
        <v>22</v>
      </c>
      <c r="L37" s="20" t="s">
        <v>22</v>
      </c>
      <c r="M37" s="20" t="s">
        <v>22</v>
      </c>
      <c r="N37" s="20" t="s">
        <v>22</v>
      </c>
      <c r="O37" s="52"/>
      <c r="P37" s="53"/>
      <c r="T37" s="15"/>
      <c r="U37" s="15"/>
      <c r="V37" s="15"/>
      <c r="W37" s="15"/>
    </row>
    <row r="38" spans="1:23" ht="21" customHeight="1" x14ac:dyDescent="0.2">
      <c r="A38" s="1"/>
      <c r="B38" s="11"/>
      <c r="C38" s="16"/>
      <c r="E38" s="4">
        <v>33</v>
      </c>
      <c r="F38" s="21"/>
      <c r="G38" s="22" t="s">
        <v>24</v>
      </c>
      <c r="H38" s="23" t="s">
        <v>24</v>
      </c>
      <c r="I38" s="20" t="s">
        <v>22</v>
      </c>
      <c r="J38" s="20" t="s">
        <v>22</v>
      </c>
      <c r="K38" s="20" t="s">
        <v>22</v>
      </c>
      <c r="L38" s="20" t="s">
        <v>22</v>
      </c>
      <c r="M38" s="20" t="s">
        <v>22</v>
      </c>
      <c r="N38" s="20" t="s">
        <v>22</v>
      </c>
      <c r="O38" s="52"/>
      <c r="P38" s="53"/>
      <c r="T38" s="15"/>
      <c r="U38" s="15"/>
      <c r="V38" s="15"/>
      <c r="W38" s="15"/>
    </row>
    <row r="39" spans="1:23" ht="21" customHeight="1" x14ac:dyDescent="0.2">
      <c r="A39" s="1"/>
      <c r="B39" s="11"/>
      <c r="C39" s="16"/>
      <c r="E39" s="4">
        <v>34</v>
      </c>
      <c r="F39" s="21"/>
      <c r="G39" s="22" t="s">
        <v>24</v>
      </c>
      <c r="H39" s="23" t="s">
        <v>24</v>
      </c>
      <c r="I39" s="20" t="s">
        <v>22</v>
      </c>
      <c r="J39" s="20" t="s">
        <v>22</v>
      </c>
      <c r="K39" s="20" t="s">
        <v>22</v>
      </c>
      <c r="L39" s="20" t="s">
        <v>22</v>
      </c>
      <c r="M39" s="20" t="s">
        <v>22</v>
      </c>
      <c r="N39" s="20" t="s">
        <v>22</v>
      </c>
      <c r="O39" s="52"/>
      <c r="P39" s="53"/>
      <c r="T39" s="15"/>
      <c r="U39" s="15"/>
      <c r="V39" s="15"/>
      <c r="W39" s="15"/>
    </row>
    <row r="40" spans="1:23" ht="21" customHeight="1" x14ac:dyDescent="0.2">
      <c r="A40" s="1"/>
      <c r="B40" s="11"/>
      <c r="C40" s="16"/>
      <c r="E40" s="4">
        <v>35</v>
      </c>
      <c r="F40" s="21"/>
      <c r="G40" s="22" t="s">
        <v>24</v>
      </c>
      <c r="H40" s="23" t="s">
        <v>24</v>
      </c>
      <c r="I40" s="20" t="s">
        <v>22</v>
      </c>
      <c r="J40" s="20" t="s">
        <v>22</v>
      </c>
      <c r="K40" s="20" t="s">
        <v>22</v>
      </c>
      <c r="L40" s="20" t="s">
        <v>22</v>
      </c>
      <c r="M40" s="20" t="s">
        <v>22</v>
      </c>
      <c r="N40" s="20" t="s">
        <v>22</v>
      </c>
      <c r="O40" s="52"/>
      <c r="P40" s="53"/>
      <c r="T40" s="15"/>
      <c r="U40" s="15"/>
      <c r="V40" s="15"/>
      <c r="W40" s="15"/>
    </row>
    <row r="41" spans="1:23" x14ac:dyDescent="0.2">
      <c r="B41" s="11"/>
      <c r="C41" s="16"/>
      <c r="F41" s="72" t="s">
        <v>39</v>
      </c>
      <c r="G41" s="73"/>
      <c r="H41" s="73"/>
      <c r="I41" s="73"/>
      <c r="J41" s="73"/>
      <c r="K41" s="73"/>
      <c r="L41" s="73"/>
      <c r="M41" s="73"/>
      <c r="N41" s="73"/>
      <c r="O41" s="73"/>
      <c r="P41" s="73"/>
      <c r="T41" s="15"/>
      <c r="U41" s="15"/>
      <c r="V41" s="15"/>
      <c r="W41" s="15"/>
    </row>
    <row r="42" spans="1:23" x14ac:dyDescent="0.2">
      <c r="B42" s="11"/>
      <c r="C42" s="16"/>
      <c r="F42" s="66" t="s">
        <v>64</v>
      </c>
      <c r="G42" s="67"/>
      <c r="H42" s="67"/>
      <c r="I42" s="67"/>
      <c r="J42" s="67"/>
      <c r="K42" s="67"/>
      <c r="L42" s="67"/>
      <c r="M42" s="67"/>
      <c r="N42" s="67"/>
      <c r="O42" s="67"/>
      <c r="P42" s="67"/>
      <c r="T42" s="15"/>
      <c r="U42" s="15"/>
      <c r="V42" s="15"/>
      <c r="W42" s="15"/>
    </row>
    <row r="43" spans="1:23" x14ac:dyDescent="0.2">
      <c r="B43" s="18"/>
      <c r="C43" s="16"/>
      <c r="F43" s="66" t="s">
        <v>40</v>
      </c>
      <c r="G43" s="67"/>
      <c r="H43" s="67"/>
      <c r="I43" s="67"/>
      <c r="J43" s="67"/>
      <c r="K43" s="67"/>
      <c r="L43" s="67"/>
      <c r="M43" s="67"/>
      <c r="N43" s="67"/>
      <c r="O43" s="67"/>
      <c r="P43" s="67"/>
      <c r="T43" s="15"/>
      <c r="U43" s="15"/>
      <c r="V43" s="15"/>
      <c r="W43" s="15"/>
    </row>
    <row r="44" spans="1:23" x14ac:dyDescent="0.2">
      <c r="F44" s="66" t="s">
        <v>41</v>
      </c>
      <c r="G44" s="67"/>
      <c r="H44" s="67"/>
      <c r="I44" s="67"/>
      <c r="J44" s="67"/>
      <c r="K44" s="67"/>
      <c r="L44" s="67"/>
      <c r="M44" s="67"/>
      <c r="N44" s="67"/>
      <c r="O44" s="67"/>
      <c r="P44" s="67"/>
      <c r="T44" s="15"/>
      <c r="U44" s="15"/>
      <c r="V44" s="15"/>
      <c r="W44" s="15"/>
    </row>
    <row r="45" spans="1:23" x14ac:dyDescent="0.2">
      <c r="F45" s="66" t="s">
        <v>42</v>
      </c>
      <c r="G45" s="67"/>
      <c r="H45" s="67"/>
      <c r="I45" s="67"/>
      <c r="J45" s="67"/>
      <c r="K45" s="67"/>
      <c r="L45" s="67"/>
      <c r="M45" s="67"/>
      <c r="N45" s="67"/>
      <c r="O45" s="67"/>
      <c r="P45" s="67"/>
      <c r="T45" s="15"/>
      <c r="U45" s="15"/>
      <c r="V45" s="15"/>
      <c r="W45" s="15"/>
    </row>
    <row r="46" spans="1:23" x14ac:dyDescent="0.2">
      <c r="F46" s="6" t="s">
        <v>65</v>
      </c>
      <c r="G46"/>
      <c r="H46"/>
      <c r="I46"/>
      <c r="J46"/>
      <c r="K46"/>
      <c r="L46"/>
      <c r="M46"/>
      <c r="N46"/>
      <c r="O46"/>
      <c r="P46"/>
      <c r="T46" s="15"/>
      <c r="U46" s="15"/>
      <c r="V46" s="15"/>
      <c r="W46" s="15"/>
    </row>
    <row r="47" spans="1:23" x14ac:dyDescent="0.2">
      <c r="F47" s="6" t="s">
        <v>66</v>
      </c>
      <c r="G47"/>
      <c r="H47"/>
      <c r="I47"/>
      <c r="J47"/>
      <c r="K47"/>
      <c r="L47"/>
      <c r="M47"/>
      <c r="N47"/>
      <c r="O47"/>
      <c r="P47"/>
      <c r="T47" s="15"/>
      <c r="U47" s="15"/>
      <c r="V47" s="15"/>
      <c r="W47" s="15"/>
    </row>
    <row r="48" spans="1:23" x14ac:dyDescent="0.2">
      <c r="F48" s="6" t="s">
        <v>67</v>
      </c>
      <c r="G48"/>
      <c r="H48"/>
      <c r="I48"/>
      <c r="J48"/>
      <c r="K48"/>
      <c r="L48"/>
      <c r="M48"/>
      <c r="N48"/>
      <c r="O48"/>
      <c r="P48"/>
      <c r="T48" s="15"/>
      <c r="U48" s="15"/>
      <c r="V48" s="15"/>
      <c r="W48" s="15"/>
    </row>
    <row r="49" spans="1:23" x14ac:dyDescent="0.2">
      <c r="F49" s="6" t="s">
        <v>68</v>
      </c>
      <c r="G49"/>
      <c r="H49"/>
      <c r="I49"/>
      <c r="J49"/>
      <c r="K49"/>
      <c r="L49"/>
      <c r="M49"/>
      <c r="N49"/>
      <c r="O49"/>
      <c r="P49"/>
      <c r="T49" s="15"/>
      <c r="U49" s="15"/>
      <c r="V49" s="15"/>
      <c r="W49" s="15"/>
    </row>
    <row r="50" spans="1:23" x14ac:dyDescent="0.2">
      <c r="F50" s="6" t="s">
        <v>69</v>
      </c>
      <c r="G50"/>
      <c r="H50"/>
      <c r="I50"/>
      <c r="J50"/>
      <c r="K50"/>
      <c r="L50"/>
      <c r="M50"/>
      <c r="N50"/>
      <c r="O50"/>
      <c r="P50"/>
      <c r="T50" s="15"/>
      <c r="U50" s="15"/>
      <c r="V50" s="15"/>
      <c r="W50" s="15"/>
    </row>
    <row r="51" spans="1:23" x14ac:dyDescent="0.2">
      <c r="F51" s="6" t="s">
        <v>70</v>
      </c>
      <c r="G51"/>
      <c r="H51"/>
      <c r="I51"/>
      <c r="J51"/>
      <c r="K51"/>
      <c r="L51"/>
      <c r="M51"/>
      <c r="N51"/>
      <c r="O51"/>
      <c r="P51"/>
      <c r="T51" s="15"/>
      <c r="U51" s="15"/>
      <c r="V51" s="15"/>
      <c r="W51" s="15"/>
    </row>
    <row r="52" spans="1:23" x14ac:dyDescent="0.2">
      <c r="F52" s="6" t="s">
        <v>71</v>
      </c>
      <c r="G52"/>
      <c r="H52"/>
      <c r="I52"/>
      <c r="J52"/>
      <c r="K52"/>
      <c r="L52"/>
      <c r="M52"/>
      <c r="N52"/>
      <c r="O52"/>
      <c r="P52"/>
      <c r="T52" s="15"/>
      <c r="U52" s="15"/>
      <c r="V52" s="15"/>
      <c r="W52" s="15"/>
    </row>
    <row r="53" spans="1:23" x14ac:dyDescent="0.2">
      <c r="F53" s="6" t="s">
        <v>72</v>
      </c>
      <c r="G53"/>
      <c r="H53"/>
      <c r="I53"/>
      <c r="J53"/>
      <c r="K53"/>
      <c r="L53"/>
      <c r="M53"/>
      <c r="N53"/>
      <c r="O53"/>
      <c r="P53"/>
      <c r="T53" s="15"/>
      <c r="U53" s="15"/>
      <c r="V53" s="15"/>
      <c r="W53" s="15"/>
    </row>
    <row r="54" spans="1:23" x14ac:dyDescent="0.2">
      <c r="F54" s="84" t="s">
        <v>75</v>
      </c>
      <c r="G54" s="87" t="s">
        <v>85</v>
      </c>
      <c r="H54" s="88"/>
      <c r="I54" s="28" t="s">
        <v>86</v>
      </c>
      <c r="J54" s="28" t="s">
        <v>87</v>
      </c>
      <c r="K54" s="28" t="s">
        <v>88</v>
      </c>
      <c r="L54" s="28" t="s">
        <v>89</v>
      </c>
      <c r="M54" s="28" t="s">
        <v>83</v>
      </c>
      <c r="N54" s="28" t="s">
        <v>84</v>
      </c>
      <c r="O54" s="91" t="s">
        <v>76</v>
      </c>
      <c r="P54" s="84" t="s">
        <v>82</v>
      </c>
      <c r="T54" s="15"/>
      <c r="U54" s="15"/>
      <c r="V54" s="15"/>
      <c r="W54" s="15"/>
    </row>
    <row r="55" spans="1:23" x14ac:dyDescent="0.2">
      <c r="F55" s="86"/>
      <c r="G55" s="89"/>
      <c r="H55" s="90"/>
      <c r="I55" s="28" t="s">
        <v>78</v>
      </c>
      <c r="J55" s="28" t="s">
        <v>79</v>
      </c>
      <c r="K55" s="28" t="s">
        <v>80</v>
      </c>
      <c r="L55" s="28" t="s">
        <v>81</v>
      </c>
      <c r="M55" s="27" t="s">
        <v>92</v>
      </c>
      <c r="N55" s="27" t="s">
        <v>93</v>
      </c>
      <c r="O55" s="92"/>
      <c r="P55" s="85"/>
      <c r="T55" s="15"/>
      <c r="U55" s="15"/>
      <c r="V55" s="15"/>
      <c r="W55" s="15"/>
    </row>
    <row r="56" spans="1:23" x14ac:dyDescent="0.2">
      <c r="B56" s="74" t="s">
        <v>46</v>
      </c>
      <c r="C56" s="82" t="s">
        <v>73</v>
      </c>
      <c r="D56" s="83"/>
      <c r="E56" s="83"/>
      <c r="F56" s="29">
        <f>COUNTIF($I$6:$I$40,"無し")+COUNTIF('00_チーム名 (2頁目)'!$I$6:$I$40,"無し")+COUNTIF('00_チーム名 (3頁目)'!$I$6:$I$40,"無し")</f>
        <v>0</v>
      </c>
      <c r="G56" s="79">
        <f>COUNTIF($I$6:$I$40,"D級")+COUNTIF('00_チーム名 (2頁目)'!$I$6:$I$40,"D級")+COUNTIF('00_チーム名 (3頁目)'!$I$6:$I$40,"D級")</f>
        <v>0</v>
      </c>
      <c r="H56" s="80"/>
      <c r="I56" s="29">
        <f>COUNTIF($I$6:$I$40,"C級")+COUNTIF('00_チーム名 (2頁目)'!$I$6:$I$40,"C級")+COUNTIF('00_チーム名 (3頁目)'!$I$6:$I$40,"C級")</f>
        <v>0</v>
      </c>
      <c r="J56" s="29">
        <f>COUNTIF($I$6:$I$40,"B級")+COUNTIF('00_チーム名 (2頁目)'!$I$6:$I$40,"B級")+COUNTIF('00_チーム名 (3頁目)'!$I$6:$I$40,"B級")</f>
        <v>0</v>
      </c>
      <c r="K56" s="29">
        <f>COUNTIF($I$6:$I$40,"A級U-12")+COUNTIF('00_チーム名 (2頁目)'!$I$6:$I$40,"A級U-12")+COUNTIF('00_チーム名 (3頁目)'!$I$6:$I$40,"A級U-12")</f>
        <v>0</v>
      </c>
      <c r="L56" s="29">
        <f>COUNTIF($I$6:$I$40,"A級U-15")+COUNTIF('00_チーム名 (2頁目)'!$I$6:$I$40,"A級U-15")+COUNTIF('00_チーム名 (3頁目)'!$I$6:$I$40,"A級U-15")</f>
        <v>0</v>
      </c>
      <c r="M56" s="29">
        <f>COUNTIF($I$6:$I$40,"A級ジェネラル")+COUNTIF('00_チーム名 (2頁目)'!$I$6:$I$40,"A級ジェネラル")+COUNTIF('00_チーム名 (3頁目)'!$I$6:$I$40,"A級ジェネラル")</f>
        <v>0</v>
      </c>
      <c r="N56" s="29">
        <f>COUNTIF($I$6:$I$40,"S級")+COUNTIF('00_チーム名 (2頁目)'!$I$6:$I$40,"S級")+COUNTIF('00_チーム名 (3頁目)'!$I$6:$I$40,"S級")</f>
        <v>0</v>
      </c>
      <c r="O56" s="34" t="s">
        <v>90</v>
      </c>
      <c r="P56" s="29">
        <f>SUM(F56:O56)</f>
        <v>0</v>
      </c>
      <c r="T56" s="15"/>
      <c r="U56" s="15"/>
      <c r="V56" s="15"/>
      <c r="W56" s="15"/>
    </row>
    <row r="57" spans="1:23" x14ac:dyDescent="0.2">
      <c r="B57" s="75"/>
      <c r="C57" s="82" t="s">
        <v>48</v>
      </c>
      <c r="D57" s="83"/>
      <c r="E57" s="83"/>
      <c r="F57" s="29">
        <f>COUNTIF($J$6:$J$40,"無し")+COUNTIF('00_チーム名 (2頁目)'!$J$6:$J$40,"無し")+COUNTIF('00_チーム名 (3頁目)'!$J$6:$J$40,"無し")</f>
        <v>0</v>
      </c>
      <c r="G57" s="81" t="s">
        <v>91</v>
      </c>
      <c r="H57" s="81"/>
      <c r="I57" s="29">
        <f>COUNTIF($J$6:$J$40,"GK-L1")+COUNTIF('00_チーム名 (2頁目)'!$J$6:$J$40,"GK-L1")+COUNTIF('00_チーム名 (3頁目)'!$J$6:$J$40,"GK-L1")</f>
        <v>0</v>
      </c>
      <c r="J57" s="29">
        <f>COUNTIF($J$6:$J$40,"GK-L2")+COUNTIF('00_チーム名 (2頁目)'!$J$6:$J$40,"GK-L2")+COUNTIF('00_チーム名 (3頁目)'!$J$6:$J$40,"GK-L2")</f>
        <v>0</v>
      </c>
      <c r="K57" s="29">
        <f>COUNTIF($J$6:$J$40,"GK-L3")+COUNTIF('00_チーム名 (2頁目)'!$J$6:$J$40,"GK-L3")+COUNTIF('00_チーム名 (3頁目)'!$J$6:$J$40,"GK-L3")</f>
        <v>0</v>
      </c>
      <c r="L57" s="29">
        <f>COUNTIF($J$6:$J$40,"GK-A")+COUNTIF('00_チーム名 (2頁目)'!$J$6:$J$40,"GK-A")+COUNTIF('00_チーム名 (3頁目)'!$J$6:$J$40,"GK-A")</f>
        <v>0</v>
      </c>
      <c r="M57" s="29">
        <f>COUNTIF($J$6:$J$40,"ｴﾘｰﾄﾕｰｽＡ")+COUNTIF('00_チーム名 (2頁目)'!$J$6:$J$40,"ｴﾘｰﾄﾕｰｽＡ")+COUNTIF('00_チーム名 (3頁目)'!$J$6:$J$40,"ｴﾘｰﾄﾕｰｽＡ")+COUNTIF($J$6:$J$40,"ユースＢ")+COUNTIF('00_チーム名 (2頁目)'!$J$6:$J$40,"ユースＢ")+COUNTIF('00_チーム名 (3頁目)'!$J$6:$J$40,"ユースＢ")</f>
        <v>0</v>
      </c>
      <c r="N57" s="29">
        <f>COUNTIF($J$6:$J$40,"ﾌｨｼﾞｶﾙＢ級")+COUNTIF('00_チーム名 (2頁目)'!$J$6:$J$40,"ﾌｨｼﾞｶﾙＢ級")+COUNTIF('00_チーム名 (3頁目)'!$J$6:$J$40,"ﾌｨｼﾞｶﾙＢ級")+COUNTIF($J$6:$J$40,"ﾌｨｼﾞｶﾙＣ級")+COUNTIF('00_チーム名 (2頁目)'!$J$6:$J$40,"ﾌｨｼﾞｶﾙＣ級")+COUNTIF('00_チーム名 (3頁目)'!$J$6:$J$40,"ﾌｨｼﾞｶﾙＣ級")</f>
        <v>0</v>
      </c>
      <c r="O57" s="34" t="s">
        <v>91</v>
      </c>
      <c r="P57" s="29">
        <f t="shared" ref="P57:P61" si="0">SUM(F57:O57)</f>
        <v>0</v>
      </c>
      <c r="T57" s="15"/>
      <c r="U57" s="15"/>
      <c r="V57" s="15"/>
      <c r="W57" s="15"/>
    </row>
    <row r="58" spans="1:23" x14ac:dyDescent="0.2">
      <c r="B58" s="75"/>
      <c r="C58" s="82" t="s">
        <v>74</v>
      </c>
      <c r="D58" s="83"/>
      <c r="E58" s="83"/>
      <c r="F58" s="29">
        <f>COUNTIF($K$6:$K$40,"無し")+COUNTIF('00_チーム名 (2頁目)'!$K$6:$K$40,"無し")+COUNTIF('00_チーム名 (3頁目)'!$K$6:$K$40,"無し")</f>
        <v>0</v>
      </c>
      <c r="G58" s="79">
        <f>COUNTIF($K$6:$K$40,"４級")+COUNTIF('00_チーム名 (2頁目)'!$K$6:$K$40,"４級")+COUNTIF('00_チーム名 (3頁目)'!$K$6:$K$40,"４級")</f>
        <v>0</v>
      </c>
      <c r="H58" s="80"/>
      <c r="I58" s="29">
        <f>COUNTIF($K$6:$K$40,"３級")+COUNTIF('00_チーム名 (2頁目)'!$K$6:$K$40,"３級")+COUNTIF('00_チーム名 (3頁目)'!$K$6:$K$40,"３級")</f>
        <v>0</v>
      </c>
      <c r="J58" s="29">
        <f>COUNTIF($K$6:$K$40,"２級")+COUNTIF('00_チーム名 (2頁目)'!$K$6:$K$40,"２級")+COUNTIF('00_チーム名 (3頁目)'!$K$6:$K$40,"２級")</f>
        <v>0</v>
      </c>
      <c r="K58" s="29">
        <f>COUNTIF($K$6:$K$40,"女子１級")+COUNTIF('00_チーム名 (2頁目)'!$K$6:$K$40,"女子１級")+COUNTIF('00_チーム名 (3頁目)'!$K$6:$K$40,"女子１級")+COUNTIF($K$6:$K$40,"１級")+COUNTIF('00_チーム名 (2頁目)'!$K$6:$K$40,"１級")+COUNTIF('00_チーム名 (3頁目)'!$K$6:$K$40,"１級")</f>
        <v>0</v>
      </c>
      <c r="L58" s="29">
        <f>COUNTIF($K$6:$K$40,"ｲﾝｽﾄﾗｸﾀｰ３級")+COUNTIF('00_チーム名 (2頁目)'!$K$6:$K$40,"ｲﾝｽﾄﾗｸﾀｰ３級")+COUNTIF('00_チーム名 (3頁目)'!$K$6:$K$40,"ｲﾝｽﾄﾗｸﾀｰ３級")</f>
        <v>0</v>
      </c>
      <c r="M58" s="29">
        <f>COUNTIF($K$6:$K$40,"ｲﾝｽﾄﾗｸﾀｰ２級")+COUNTIF('00_チーム名 (2頁目)'!$K$6:$K$40,"ｲﾝｽﾄﾗｸﾀｰ２級")+COUNTIF('00_チーム名 (3頁目)'!$K$6:$K$40,"ｲﾝｽﾄﾗｸﾀｰ２級")</f>
        <v>0</v>
      </c>
      <c r="N58" s="29">
        <f>COUNTIF($K$6:$K$40,"ｲﾝｽﾄﾗｸﾀｰ１級")+COUNTIF('00_チーム名 (2頁目)'!$K$6:$K$40,"ｲﾝｽﾄﾗｸﾀｰ１級")+COUNTIF('00_チーム名 (3頁目)'!$K$6:$K$40,"ｲﾝｽﾄﾗｸﾀｰ１級")</f>
        <v>0</v>
      </c>
      <c r="O58" s="29">
        <f>COUNTIF($K$6:$K$40,"ｲﾝｽﾄﾗｸﾀｰＳ級")+COUNTIF('00_チーム名 (2頁目)'!$K$6:$K$40,"ｲﾝｽﾄﾗｸﾀｰＳ級")+COUNTIF('00_チーム名 (3頁目)'!$K$6:$K$40,"ｲﾝｽﾄﾗｸﾀｰＳ級")</f>
        <v>0</v>
      </c>
      <c r="P58" s="29">
        <f t="shared" si="0"/>
        <v>0</v>
      </c>
      <c r="T58" s="15"/>
      <c r="U58" s="15"/>
      <c r="V58" s="15"/>
      <c r="W58" s="15"/>
    </row>
    <row r="59" spans="1:23" x14ac:dyDescent="0.2">
      <c r="B59" s="76" t="s">
        <v>77</v>
      </c>
      <c r="C59" s="82" t="s">
        <v>73</v>
      </c>
      <c r="D59" s="83"/>
      <c r="E59" s="83"/>
      <c r="F59" s="29">
        <f>COUNTIF($L$6:$L$40,"無し")+COUNTIF('00_チーム名 (2頁目)'!$L$6:$L$40,"無し")+COUNTIF('00_チーム名 (3頁目)'!$L$6:$L$40,"無し")</f>
        <v>0</v>
      </c>
      <c r="G59" s="81" t="s">
        <v>91</v>
      </c>
      <c r="H59" s="81"/>
      <c r="I59" s="29">
        <f>COUNTIF($L$6:$L$40,"Ｃ級")+COUNTIF('00_チーム名 (2頁目)'!$L$6:$L$40,"Ｃ級")+COUNTIF('00_チーム名 (3頁目)'!$L$6:$L$40,"Ｃ級")</f>
        <v>0</v>
      </c>
      <c r="J59" s="29">
        <f>COUNTIF($L$6:$L$40,"Ｂ級")+COUNTIF('00_チーム名 (2頁目)'!$L$6:$L$40,"Ｂ級")+COUNTIF('00_チーム名 (3頁目)'!$L$6:$L$40,"Ｂ級")</f>
        <v>0</v>
      </c>
      <c r="K59" s="29">
        <f>COUNTIF($L$6:$L$40,"Ａ級")+COUNTIF('00_チーム名 (2頁目)'!$L$6:$L$40,"Ａ級")+COUNTIF('00_チーム名 (3頁目)'!$L$6:$L$40,"Ａ級")</f>
        <v>0</v>
      </c>
      <c r="L59" s="34" t="s">
        <v>91</v>
      </c>
      <c r="M59" s="34" t="s">
        <v>91</v>
      </c>
      <c r="N59" s="34" t="s">
        <v>91</v>
      </c>
      <c r="O59" s="34" t="s">
        <v>91</v>
      </c>
      <c r="P59" s="29">
        <f t="shared" si="0"/>
        <v>0</v>
      </c>
      <c r="T59" s="15"/>
      <c r="U59" s="15"/>
      <c r="V59" s="15"/>
      <c r="W59" s="15"/>
    </row>
    <row r="60" spans="1:23" x14ac:dyDescent="0.2">
      <c r="B60" s="77"/>
      <c r="C60" s="63" t="s">
        <v>48</v>
      </c>
      <c r="D60" s="78"/>
      <c r="E60" s="65"/>
      <c r="F60" s="29">
        <f>COUNTIF($M$6:$M$40,"無し")+COUNTIF('00_チーム名 (2頁目)'!$M$6:$M$40,"無し")+COUNTIF('00_チーム名 (3頁目)'!$M$6:$M$40,"無し")</f>
        <v>0</v>
      </c>
      <c r="G60" s="81" t="s">
        <v>91</v>
      </c>
      <c r="H60" s="81"/>
      <c r="I60" s="29">
        <f>COUNTIF($M$6:$M$40,"ＧＫ-Ｃ級")+COUNTIF('00_チーム名 (2頁目)'!$M$6:$M$40,"ＧＫ-Ｃ級")+COUNTIF('00_チーム名 (3頁目)'!$M$6:$M$40,"ＧＫ-Ｃ級")</f>
        <v>0</v>
      </c>
      <c r="J60" s="34" t="s">
        <v>91</v>
      </c>
      <c r="K60" s="34" t="s">
        <v>91</v>
      </c>
      <c r="L60" s="34" t="s">
        <v>91</v>
      </c>
      <c r="M60" s="34" t="s">
        <v>91</v>
      </c>
      <c r="N60" s="34" t="s">
        <v>91</v>
      </c>
      <c r="O60" s="34" t="s">
        <v>91</v>
      </c>
      <c r="P60" s="29">
        <f t="shared" si="0"/>
        <v>0</v>
      </c>
      <c r="T60" s="15"/>
      <c r="U60" s="15"/>
      <c r="V60" s="15"/>
      <c r="W60" s="15"/>
    </row>
    <row r="61" spans="1:23" x14ac:dyDescent="0.2">
      <c r="B61" s="77"/>
      <c r="C61" s="82" t="s">
        <v>74</v>
      </c>
      <c r="D61" s="83"/>
      <c r="E61" s="83"/>
      <c r="F61" s="29">
        <f>COUNTIF($N$6:$N$40,"無し")+COUNTIF('00_チーム名 (2頁目)'!$N$6:$N$40,"無し")+COUNTIF('00_チーム名 (3頁目)'!$N$6:$N$40,"無し")</f>
        <v>0</v>
      </c>
      <c r="G61" s="79">
        <f>COUNTIF($N$6:$N$40,"４級")+COUNTIF('00_チーム名 (2頁目)'!$N$6:$N$40,"４級")+COUNTIF('00_チーム名 (3頁目)'!$N$6:$N$40,"４級")</f>
        <v>0</v>
      </c>
      <c r="H61" s="80"/>
      <c r="I61" s="29">
        <f>COUNTIF($N$6:$N$40,"３級")+COUNTIF('00_チーム名 (2頁目)'!$N$6:$N$40,"３級")+COUNTIF('00_チーム名 (3頁目)'!$N$6:$N$40,"３級")</f>
        <v>0</v>
      </c>
      <c r="J61" s="29">
        <f>COUNTIF($N$6:$N$40,"２級")+COUNTIF('00_チーム名 (2頁目)'!$N$6:$N$40,"２級")+COUNTIF('00_チーム名 (3頁目)'!$N$6:$N$40,"２級")</f>
        <v>0</v>
      </c>
      <c r="K61" s="29">
        <f>COUNTIF($N$6:$N$40,"１級")+COUNTIF('00_チーム名 (2頁目)'!$N$6:$N$40,"１級")+COUNTIF('00_チーム名 (3頁目)'!$N$6:$N$40,"１級")</f>
        <v>0</v>
      </c>
      <c r="L61" s="29">
        <f>COUNTIF($N$6:$N$40,"ｲﾝｽﾄﾗｸﾀｰ３級")+COUNTIF('00_チーム名 (2頁目)'!$N$6:$N$40,"ｲﾝｽﾄﾗｸﾀｰ３級")+COUNTIF('00_チーム名 (3頁目)'!$N$6:$N$40,"ｲﾝｽﾄﾗｸﾀｰ３級")</f>
        <v>0</v>
      </c>
      <c r="M61" s="29">
        <f>COUNTIF($N$6:$N$40,"ｲﾝｽﾄﾗｸﾀｰ２級")+COUNTIF('00_チーム名 (2頁目)'!$N$6:$N$40,"ｲﾝｽﾄﾗｸﾀｰ２級")+COUNTIF('00_チーム名 (3頁目)'!$N$6:$N$40,"ｲﾝｽﾄﾗｸﾀｰ２級")</f>
        <v>0</v>
      </c>
      <c r="N61" s="29">
        <f>COUNTIF($N$6:$N$40,"ｲﾝｽﾄﾗｸﾀｰ１級")+COUNTIF('00_チーム名 (2頁目)'!$N$6:$N$40,"ｲﾝｽﾄﾗｸﾀｰ１級")+COUNTIF('00_チーム名 (3頁目)'!$N$6:$N$40,"ｲﾝｽﾄﾗｸﾀｰ１級")</f>
        <v>0</v>
      </c>
      <c r="O61" s="34" t="s">
        <v>91</v>
      </c>
      <c r="P61" s="29">
        <f t="shared" si="0"/>
        <v>0</v>
      </c>
      <c r="T61" s="15"/>
      <c r="U61" s="15"/>
      <c r="V61" s="15"/>
      <c r="W61" s="15"/>
    </row>
    <row r="62" spans="1:23" x14ac:dyDescent="0.2">
      <c r="A62" s="6" t="s">
        <v>32</v>
      </c>
      <c r="T62" s="15"/>
      <c r="U62" s="15"/>
      <c r="V62" s="15"/>
      <c r="W62" s="15"/>
    </row>
    <row r="63" spans="1:23" x14ac:dyDescent="0.2">
      <c r="T63" s="15"/>
      <c r="U63" s="15"/>
      <c r="V63" s="15"/>
      <c r="W63" s="15"/>
    </row>
  </sheetData>
  <sheetProtection algorithmName="SHA-512" hashValue="4NhpfbtmLeuKlky8Vu0I3lIt0meGQg2+vq+q/cVWuBSu4MYxAJlYWR7yJF4b8BVk8LlJyZzmzJcT/m+YdE6Atw==" saltValue="qcVgGjEf2kEpAVla3epNSQ==" spinCount="100000" sheet="1" objects="1" scenarios="1"/>
  <mergeCells count="73">
    <mergeCell ref="P54:P55"/>
    <mergeCell ref="F54:F55"/>
    <mergeCell ref="G54:H55"/>
    <mergeCell ref="O54:O55"/>
    <mergeCell ref="C61:E61"/>
    <mergeCell ref="B56:B58"/>
    <mergeCell ref="B59:B61"/>
    <mergeCell ref="C60:E60"/>
    <mergeCell ref="G61:H61"/>
    <mergeCell ref="G59:H59"/>
    <mergeCell ref="G60:H60"/>
    <mergeCell ref="C56:E56"/>
    <mergeCell ref="C57:E57"/>
    <mergeCell ref="C58:E58"/>
    <mergeCell ref="C59:E59"/>
    <mergeCell ref="G56:H56"/>
    <mergeCell ref="G57:H57"/>
    <mergeCell ref="G58:H58"/>
    <mergeCell ref="F1:L1"/>
    <mergeCell ref="C1:E1"/>
    <mergeCell ref="F41:P41"/>
    <mergeCell ref="F42:P42"/>
    <mergeCell ref="O31:P31"/>
    <mergeCell ref="O32:P32"/>
    <mergeCell ref="O33:P33"/>
    <mergeCell ref="O34:P34"/>
    <mergeCell ref="O35:P35"/>
    <mergeCell ref="O26:P26"/>
    <mergeCell ref="O27:P27"/>
    <mergeCell ref="O28:P28"/>
    <mergeCell ref="O29:P29"/>
    <mergeCell ref="O30:P30"/>
    <mergeCell ref="O21:P21"/>
    <mergeCell ref="O8:P8"/>
    <mergeCell ref="F45:P45"/>
    <mergeCell ref="O12:P12"/>
    <mergeCell ref="O13:P13"/>
    <mergeCell ref="O14:P14"/>
    <mergeCell ref="O15:P15"/>
    <mergeCell ref="O40:P40"/>
    <mergeCell ref="O36:P36"/>
    <mergeCell ref="O37:P37"/>
    <mergeCell ref="O38:P38"/>
    <mergeCell ref="O39:P39"/>
    <mergeCell ref="O22:P22"/>
    <mergeCell ref="O23:P23"/>
    <mergeCell ref="O24:P24"/>
    <mergeCell ref="O25:P25"/>
    <mergeCell ref="O16:P16"/>
    <mergeCell ref="O17:P17"/>
    <mergeCell ref="O9:P9"/>
    <mergeCell ref="O10:P10"/>
    <mergeCell ref="F43:P43"/>
    <mergeCell ref="F44:P44"/>
    <mergeCell ref="O11:P11"/>
    <mergeCell ref="O18:P18"/>
    <mergeCell ref="O19:P19"/>
    <mergeCell ref="O20:P20"/>
    <mergeCell ref="O3:P5"/>
    <mergeCell ref="G2:O2"/>
    <mergeCell ref="B6:C6"/>
    <mergeCell ref="B7:C7"/>
    <mergeCell ref="O6:P6"/>
    <mergeCell ref="O7:P7"/>
    <mergeCell ref="F3:H4"/>
    <mergeCell ref="I3:N3"/>
    <mergeCell ref="I4:K4"/>
    <mergeCell ref="L4:N4"/>
    <mergeCell ref="B8:C8"/>
    <mergeCell ref="B9:C9"/>
    <mergeCell ref="B10:C10"/>
    <mergeCell ref="B11:C11"/>
    <mergeCell ref="A3:C5"/>
  </mergeCells>
  <phoneticPr fontId="1"/>
  <dataValidations count="10">
    <dataValidation type="list" allowBlank="1" showInputMessage="1" showErrorMessage="1" sqref="B6:C11" xr:uid="{00000000-0002-0000-0000-000001000000}">
      <formula1>$W$5:$W$11</formula1>
    </dataValidation>
    <dataValidation type="list" allowBlank="1" showInputMessage="1" showErrorMessage="1" sqref="G6:G40" xr:uid="{48BBF3F5-2866-426A-B9F4-87C359AFE39D}">
      <formula1>"　,指導者"</formula1>
    </dataValidation>
    <dataValidation type="list" allowBlank="1" showInputMessage="1" showErrorMessage="1" sqref="H6:H40" xr:uid="{BE877656-2A12-4208-A939-5253134B5C6E}">
      <formula1>"　,審判員"</formula1>
    </dataValidation>
    <dataValidation type="list" allowBlank="1" showInputMessage="1" showErrorMessage="1" sqref="C1:E1" xr:uid="{C3305899-CC26-469B-B33F-F0BA48312B94}">
      <formula1>"２０２４年度,２０２５年度,２０２６年度,２０２７年度,２０２８年度,２０２９年度,２０３０年度"</formula1>
    </dataValidation>
    <dataValidation type="list" allowBlank="1" showInputMessage="1" showErrorMessage="1" sqref="N6:N40" xr:uid="{1037488C-B8A3-418A-99BE-F9329D27E2B4}">
      <formula1>$Q$5:$Q$13</formula1>
    </dataValidation>
    <dataValidation type="list" allowBlank="1" showInputMessage="1" showErrorMessage="1" sqref="K6:K40" xr:uid="{40770D88-3629-446A-BED7-9557F1C05239}">
      <formula1>$T$5:$T$15</formula1>
    </dataValidation>
    <dataValidation type="list" allowBlank="1" showInputMessage="1" showErrorMessage="1" sqref="L6:L40" xr:uid="{BCDFCC21-690A-4804-85F4-005BD38B1A1A}">
      <formula1>$R$5:$R$9</formula1>
    </dataValidation>
    <dataValidation type="list" allowBlank="1" showInputMessage="1" showErrorMessage="1" sqref="M6:M40" xr:uid="{07DDFEF9-8E69-4337-8AB9-00FC520D1D6B}">
      <formula1>$S$5:$S$7</formula1>
    </dataValidation>
    <dataValidation type="list" allowBlank="1" showInputMessage="1" showErrorMessage="1" sqref="I6:I40" xr:uid="{07B99A01-4721-45AB-A43F-C5300E24093B}">
      <formula1>$U$5:$U$13</formula1>
    </dataValidation>
    <dataValidation type="list" allowBlank="1" showInputMessage="1" showErrorMessage="1" sqref="J6:J40" xr:uid="{BA8F6BE8-169E-4180-ADEA-22C41410A568}">
      <formula1>$V$5:$V$14</formula1>
    </dataValidation>
  </dataValidations>
  <pageMargins left="0.31496062992125984" right="0.31496062992125984" top="0.74803149606299213" bottom="0.55118110236220474" header="0.31496062992125984" footer="0.11811023622047245"/>
  <pageSetup paperSize="9" scale="7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91551-6BE5-4868-858B-43BFE37FA32A}">
  <dimension ref="A1:X63"/>
  <sheetViews>
    <sheetView showGridLines="0" view="pageBreakPreview" zoomScaleNormal="100" zoomScaleSheetLayoutView="100" workbookViewId="0">
      <selection activeCell="F6" sqref="F6"/>
    </sheetView>
  </sheetViews>
  <sheetFormatPr defaultColWidth="8.77734375" defaultRowHeight="13.2" x14ac:dyDescent="0.2"/>
  <cols>
    <col min="1" max="1" width="4.109375" style="6" customWidth="1"/>
    <col min="2" max="3" width="9.33203125" style="6" customWidth="1"/>
    <col min="4" max="4" width="2.77734375" style="6" customWidth="1"/>
    <col min="5" max="5" width="4.77734375" style="6" customWidth="1"/>
    <col min="6" max="6" width="18.44140625" style="6" customWidth="1"/>
    <col min="7" max="8" width="6.77734375" style="6" customWidth="1"/>
    <col min="9" max="14" width="9" style="1" customWidth="1"/>
    <col min="15" max="15" width="13.77734375" style="6" customWidth="1"/>
    <col min="16" max="16" width="8.77734375" style="6"/>
    <col min="17" max="22" width="18.5546875" style="7" hidden="1" customWidth="1"/>
    <col min="23" max="23" width="34.109375" style="7" hidden="1" customWidth="1"/>
    <col min="24" max="24" width="8.77734375" style="7"/>
    <col min="25" max="16384" width="8.77734375" style="6"/>
  </cols>
  <sheetData>
    <row r="1" spans="1:23" ht="24" customHeight="1" thickBot="1" x14ac:dyDescent="0.25">
      <c r="B1" s="12"/>
      <c r="C1" s="70" t="s">
        <v>94</v>
      </c>
      <c r="D1" s="71"/>
      <c r="E1" s="71"/>
      <c r="F1" s="68" t="s">
        <v>38</v>
      </c>
      <c r="G1" s="69"/>
      <c r="H1" s="69"/>
      <c r="I1" s="69"/>
      <c r="J1" s="69"/>
      <c r="K1" s="69"/>
      <c r="L1" s="69"/>
      <c r="M1" s="24"/>
      <c r="N1" s="24"/>
      <c r="O1" s="11" t="s">
        <v>0</v>
      </c>
      <c r="P1" s="1" t="str">
        <f>IF('00_チーム名 (3頁目)'!F6="",IF('00_チーム名 (2頁目)'!F6="","","2/2"),"2/3")</f>
        <v/>
      </c>
      <c r="T1" s="15"/>
      <c r="U1" s="15"/>
      <c r="V1" s="15"/>
      <c r="W1" s="15"/>
    </row>
    <row r="2" spans="1:23" ht="24" customHeight="1" thickBot="1" x14ac:dyDescent="0.25">
      <c r="B2" s="11" t="s">
        <v>34</v>
      </c>
      <c r="C2" s="30" t="str">
        <f>IF('00_チーム名'!C2="","",'00_チーム名'!C2)</f>
        <v/>
      </c>
      <c r="F2" s="13" t="s">
        <v>35</v>
      </c>
      <c r="G2" s="93" t="str">
        <f>IF('00_チーム名'!G2="","",'00_チーム名'!G2)</f>
        <v/>
      </c>
      <c r="H2" s="94"/>
      <c r="I2" s="94"/>
      <c r="J2" s="94"/>
      <c r="K2" s="94"/>
      <c r="L2" s="94"/>
      <c r="M2" s="94"/>
      <c r="N2" s="94"/>
      <c r="O2" s="95"/>
      <c r="T2" s="15"/>
      <c r="U2" s="15"/>
      <c r="V2" s="15"/>
      <c r="W2" s="15"/>
    </row>
    <row r="3" spans="1:23" ht="21" customHeight="1" x14ac:dyDescent="0.2">
      <c r="A3" s="38" t="s">
        <v>33</v>
      </c>
      <c r="B3" s="39"/>
      <c r="C3" s="40"/>
      <c r="D3" s="1"/>
      <c r="E3" s="2"/>
      <c r="F3" s="54" t="s">
        <v>30</v>
      </c>
      <c r="G3" s="55"/>
      <c r="H3" s="56"/>
      <c r="I3" s="60" t="s">
        <v>1</v>
      </c>
      <c r="J3" s="61"/>
      <c r="K3" s="61"/>
      <c r="L3" s="61"/>
      <c r="M3" s="61"/>
      <c r="N3" s="62"/>
      <c r="O3" s="46" t="s">
        <v>49</v>
      </c>
      <c r="P3" s="47"/>
      <c r="T3" s="15"/>
      <c r="U3" s="15"/>
      <c r="V3" s="15"/>
      <c r="W3" s="15"/>
    </row>
    <row r="4" spans="1:23" ht="21" customHeight="1" x14ac:dyDescent="0.2">
      <c r="A4" s="41"/>
      <c r="B4" s="42"/>
      <c r="C4" s="40"/>
      <c r="D4" s="1"/>
      <c r="E4" s="26"/>
      <c r="F4" s="57"/>
      <c r="G4" s="58"/>
      <c r="H4" s="59"/>
      <c r="I4" s="63" t="s">
        <v>46</v>
      </c>
      <c r="J4" s="64"/>
      <c r="K4" s="65"/>
      <c r="L4" s="63" t="s">
        <v>45</v>
      </c>
      <c r="M4" s="64"/>
      <c r="N4" s="65"/>
      <c r="O4" s="46"/>
      <c r="P4" s="47"/>
      <c r="U4" s="15"/>
      <c r="V4" s="15"/>
      <c r="W4" s="15"/>
    </row>
    <row r="5" spans="1:23" ht="21" customHeight="1" x14ac:dyDescent="0.2">
      <c r="A5" s="43"/>
      <c r="B5" s="44"/>
      <c r="C5" s="45"/>
      <c r="D5" s="1"/>
      <c r="E5" s="5"/>
      <c r="F5" s="8" t="s">
        <v>31</v>
      </c>
      <c r="G5" s="9" t="s">
        <v>23</v>
      </c>
      <c r="H5" s="10"/>
      <c r="I5" s="5" t="s">
        <v>7</v>
      </c>
      <c r="J5" s="5" t="s">
        <v>48</v>
      </c>
      <c r="K5" s="5" t="s">
        <v>8</v>
      </c>
      <c r="L5" s="14" t="s">
        <v>7</v>
      </c>
      <c r="M5" s="25" t="s">
        <v>48</v>
      </c>
      <c r="N5" s="25" t="s">
        <v>47</v>
      </c>
      <c r="O5" s="48"/>
      <c r="P5" s="47"/>
      <c r="Q5" s="15" t="s">
        <v>22</v>
      </c>
      <c r="R5" s="15" t="s">
        <v>22</v>
      </c>
      <c r="S5" s="15" t="s">
        <v>22</v>
      </c>
      <c r="T5" s="15" t="s">
        <v>22</v>
      </c>
      <c r="U5" s="15" t="s">
        <v>22</v>
      </c>
      <c r="V5" s="15" t="s">
        <v>22</v>
      </c>
      <c r="W5" s="15" t="s">
        <v>22</v>
      </c>
    </row>
    <row r="6" spans="1:23" ht="21" customHeight="1" x14ac:dyDescent="0.2">
      <c r="A6" s="3" t="s">
        <v>2</v>
      </c>
      <c r="B6" s="96" t="str">
        <f>'00_チーム名'!B6</f>
        <v>選択してください</v>
      </c>
      <c r="C6" s="97"/>
      <c r="D6" s="1"/>
      <c r="E6" s="4">
        <v>36</v>
      </c>
      <c r="F6" s="21"/>
      <c r="G6" s="22"/>
      <c r="H6" s="23"/>
      <c r="I6" s="20" t="s">
        <v>22</v>
      </c>
      <c r="J6" s="20" t="s">
        <v>22</v>
      </c>
      <c r="K6" s="20" t="s">
        <v>22</v>
      </c>
      <c r="L6" s="20" t="s">
        <v>22</v>
      </c>
      <c r="M6" s="20" t="s">
        <v>22</v>
      </c>
      <c r="N6" s="20" t="s">
        <v>22</v>
      </c>
      <c r="O6" s="52"/>
      <c r="P6" s="53"/>
      <c r="Q6" s="15" t="s">
        <v>14</v>
      </c>
      <c r="R6" s="15" t="s">
        <v>14</v>
      </c>
      <c r="S6" s="15" t="s">
        <v>14</v>
      </c>
      <c r="T6" s="15" t="s">
        <v>14</v>
      </c>
      <c r="U6" s="15" t="s">
        <v>14</v>
      </c>
      <c r="V6" s="15" t="s">
        <v>14</v>
      </c>
      <c r="W6" s="15" t="s">
        <v>36</v>
      </c>
    </row>
    <row r="7" spans="1:23" ht="21" customHeight="1" x14ac:dyDescent="0.2">
      <c r="A7" s="3" t="s">
        <v>3</v>
      </c>
      <c r="B7" s="96" t="str">
        <f>'00_チーム名'!B7</f>
        <v>選択してください</v>
      </c>
      <c r="C7" s="97"/>
      <c r="D7" s="1"/>
      <c r="E7" s="4">
        <v>37</v>
      </c>
      <c r="F7" s="21"/>
      <c r="G7" s="22" t="s">
        <v>24</v>
      </c>
      <c r="H7" s="23" t="s">
        <v>24</v>
      </c>
      <c r="I7" s="20" t="s">
        <v>22</v>
      </c>
      <c r="J7" s="20" t="s">
        <v>22</v>
      </c>
      <c r="K7" s="20" t="s">
        <v>22</v>
      </c>
      <c r="L7" s="20" t="s">
        <v>22</v>
      </c>
      <c r="M7" s="20" t="s">
        <v>22</v>
      </c>
      <c r="N7" s="20" t="s">
        <v>22</v>
      </c>
      <c r="O7" s="52"/>
      <c r="P7" s="53"/>
      <c r="Q7" s="15" t="s">
        <v>13</v>
      </c>
      <c r="R7" s="15" t="s">
        <v>44</v>
      </c>
      <c r="S7" s="15" t="s">
        <v>55</v>
      </c>
      <c r="T7" s="15" t="s">
        <v>13</v>
      </c>
      <c r="U7" s="15" t="s">
        <v>21</v>
      </c>
      <c r="V7" s="15" t="s">
        <v>56</v>
      </c>
      <c r="W7" s="15" t="s">
        <v>25</v>
      </c>
    </row>
    <row r="8" spans="1:23" ht="21" customHeight="1" x14ac:dyDescent="0.2">
      <c r="A8" s="3" t="s">
        <v>4</v>
      </c>
      <c r="B8" s="96" t="str">
        <f>'00_チーム名'!B8</f>
        <v>選択してください</v>
      </c>
      <c r="C8" s="97"/>
      <c r="D8" s="1"/>
      <c r="E8" s="4">
        <v>38</v>
      </c>
      <c r="F8" s="21"/>
      <c r="G8" s="22" t="s">
        <v>24</v>
      </c>
      <c r="H8" s="23" t="s">
        <v>24</v>
      </c>
      <c r="I8" s="20" t="s">
        <v>22</v>
      </c>
      <c r="J8" s="20" t="s">
        <v>22</v>
      </c>
      <c r="K8" s="20" t="s">
        <v>22</v>
      </c>
      <c r="L8" s="20" t="s">
        <v>22</v>
      </c>
      <c r="M8" s="20" t="s">
        <v>22</v>
      </c>
      <c r="N8" s="20" t="s">
        <v>22</v>
      </c>
      <c r="O8" s="52"/>
      <c r="P8" s="53"/>
      <c r="Q8" s="15" t="s">
        <v>12</v>
      </c>
      <c r="R8" s="15" t="s">
        <v>43</v>
      </c>
      <c r="S8" s="15"/>
      <c r="T8" s="15" t="s">
        <v>12</v>
      </c>
      <c r="U8" s="15" t="s">
        <v>20</v>
      </c>
      <c r="V8" s="7" t="s">
        <v>62</v>
      </c>
      <c r="W8" s="15" t="s">
        <v>26</v>
      </c>
    </row>
    <row r="9" spans="1:23" ht="21" customHeight="1" x14ac:dyDescent="0.2">
      <c r="A9" s="3" t="s">
        <v>5</v>
      </c>
      <c r="B9" s="96" t="str">
        <f>'00_チーム名'!B9</f>
        <v>選択してください</v>
      </c>
      <c r="C9" s="97"/>
      <c r="D9" s="1"/>
      <c r="E9" s="4">
        <v>39</v>
      </c>
      <c r="F9" s="21"/>
      <c r="G9" s="22" t="s">
        <v>24</v>
      </c>
      <c r="H9" s="23" t="s">
        <v>24</v>
      </c>
      <c r="I9" s="20" t="s">
        <v>22</v>
      </c>
      <c r="J9" s="20" t="s">
        <v>22</v>
      </c>
      <c r="K9" s="20" t="s">
        <v>22</v>
      </c>
      <c r="L9" s="20" t="s">
        <v>22</v>
      </c>
      <c r="M9" s="20" t="s">
        <v>22</v>
      </c>
      <c r="N9" s="20" t="s">
        <v>22</v>
      </c>
      <c r="O9" s="52"/>
      <c r="P9" s="53"/>
      <c r="Q9" s="15" t="s">
        <v>11</v>
      </c>
      <c r="R9" s="15" t="s">
        <v>54</v>
      </c>
      <c r="S9" s="15"/>
      <c r="T9" s="15" t="s">
        <v>11</v>
      </c>
      <c r="U9" s="15" t="s">
        <v>19</v>
      </c>
      <c r="V9" s="15" t="s">
        <v>57</v>
      </c>
      <c r="W9" s="15" t="s">
        <v>27</v>
      </c>
    </row>
    <row r="10" spans="1:23" ht="21" customHeight="1" x14ac:dyDescent="0.2">
      <c r="A10" s="3" t="s">
        <v>6</v>
      </c>
      <c r="B10" s="96" t="str">
        <f>'00_チーム名'!B10</f>
        <v>選択してください</v>
      </c>
      <c r="C10" s="97"/>
      <c r="D10" s="1"/>
      <c r="E10" s="4">
        <v>40</v>
      </c>
      <c r="F10" s="21"/>
      <c r="G10" s="22" t="s">
        <v>24</v>
      </c>
      <c r="H10" s="23" t="s">
        <v>24</v>
      </c>
      <c r="I10" s="20" t="s">
        <v>22</v>
      </c>
      <c r="J10" s="20" t="s">
        <v>22</v>
      </c>
      <c r="K10" s="20" t="s">
        <v>22</v>
      </c>
      <c r="L10" s="20" t="s">
        <v>22</v>
      </c>
      <c r="M10" s="20" t="s">
        <v>22</v>
      </c>
      <c r="N10" s="20" t="s">
        <v>22</v>
      </c>
      <c r="O10" s="52"/>
      <c r="P10" s="53"/>
      <c r="Q10" s="15" t="s">
        <v>9</v>
      </c>
      <c r="R10" s="15"/>
      <c r="S10" s="15"/>
      <c r="T10" s="15" t="s">
        <v>10</v>
      </c>
      <c r="U10" s="15" t="s">
        <v>18</v>
      </c>
      <c r="V10" s="7" t="s">
        <v>63</v>
      </c>
      <c r="W10" s="15" t="s">
        <v>28</v>
      </c>
    </row>
    <row r="11" spans="1:23" ht="21" customHeight="1" x14ac:dyDescent="0.2">
      <c r="A11" s="3" t="s">
        <v>29</v>
      </c>
      <c r="B11" s="96" t="str">
        <f>'00_チーム名'!B11</f>
        <v>選択してください</v>
      </c>
      <c r="C11" s="97"/>
      <c r="E11" s="4">
        <v>41</v>
      </c>
      <c r="F11" s="21"/>
      <c r="G11" s="22" t="s">
        <v>24</v>
      </c>
      <c r="H11" s="23" t="s">
        <v>24</v>
      </c>
      <c r="I11" s="20" t="s">
        <v>22</v>
      </c>
      <c r="J11" s="20" t="s">
        <v>22</v>
      </c>
      <c r="K11" s="20" t="s">
        <v>22</v>
      </c>
      <c r="L11" s="20" t="s">
        <v>22</v>
      </c>
      <c r="M11" s="20" t="s">
        <v>22</v>
      </c>
      <c r="N11" s="20" t="s">
        <v>22</v>
      </c>
      <c r="O11" s="52"/>
      <c r="P11" s="53"/>
      <c r="Q11" s="7" t="s">
        <v>53</v>
      </c>
      <c r="T11" s="15" t="s">
        <v>9</v>
      </c>
      <c r="U11" s="15" t="s">
        <v>17</v>
      </c>
      <c r="V11" s="7" t="s">
        <v>58</v>
      </c>
      <c r="W11" s="15" t="s">
        <v>37</v>
      </c>
    </row>
    <row r="12" spans="1:23" ht="21" customHeight="1" x14ac:dyDescent="0.2">
      <c r="E12" s="4">
        <v>42</v>
      </c>
      <c r="F12" s="21"/>
      <c r="G12" s="22" t="s">
        <v>24</v>
      </c>
      <c r="H12" s="23" t="s">
        <v>24</v>
      </c>
      <c r="I12" s="20" t="s">
        <v>22</v>
      </c>
      <c r="J12" s="20" t="s">
        <v>22</v>
      </c>
      <c r="K12" s="20" t="s">
        <v>22</v>
      </c>
      <c r="L12" s="20" t="s">
        <v>22</v>
      </c>
      <c r="M12" s="20" t="s">
        <v>22</v>
      </c>
      <c r="N12" s="20" t="s">
        <v>22</v>
      </c>
      <c r="O12" s="52"/>
      <c r="P12" s="53"/>
      <c r="Q12" s="7" t="s">
        <v>52</v>
      </c>
      <c r="T12" s="15" t="s">
        <v>53</v>
      </c>
      <c r="U12" s="15" t="s">
        <v>16</v>
      </c>
      <c r="V12" s="15" t="s">
        <v>59</v>
      </c>
      <c r="W12" s="15"/>
    </row>
    <row r="13" spans="1:23" ht="21" customHeight="1" x14ac:dyDescent="0.2">
      <c r="E13" s="4">
        <v>43</v>
      </c>
      <c r="F13" s="21"/>
      <c r="G13" s="22" t="s">
        <v>24</v>
      </c>
      <c r="H13" s="23" t="s">
        <v>24</v>
      </c>
      <c r="I13" s="20" t="s">
        <v>22</v>
      </c>
      <c r="J13" s="20" t="s">
        <v>22</v>
      </c>
      <c r="K13" s="20" t="s">
        <v>22</v>
      </c>
      <c r="L13" s="20" t="s">
        <v>22</v>
      </c>
      <c r="M13" s="20" t="s">
        <v>22</v>
      </c>
      <c r="N13" s="20" t="s">
        <v>22</v>
      </c>
      <c r="O13" s="52"/>
      <c r="P13" s="53"/>
      <c r="Q13" s="15" t="s">
        <v>51</v>
      </c>
      <c r="R13" s="15"/>
      <c r="S13" s="15"/>
      <c r="T13" s="15" t="s">
        <v>52</v>
      </c>
      <c r="U13" s="15" t="s">
        <v>15</v>
      </c>
      <c r="V13" s="7" t="s">
        <v>60</v>
      </c>
      <c r="W13" s="15"/>
    </row>
    <row r="14" spans="1:23" ht="21" customHeight="1" x14ac:dyDescent="0.2">
      <c r="B14" s="11"/>
      <c r="C14" s="16"/>
      <c r="E14" s="4">
        <v>44</v>
      </c>
      <c r="F14" s="21"/>
      <c r="G14" s="22" t="s">
        <v>24</v>
      </c>
      <c r="H14" s="23" t="s">
        <v>24</v>
      </c>
      <c r="I14" s="20" t="s">
        <v>22</v>
      </c>
      <c r="J14" s="20" t="s">
        <v>22</v>
      </c>
      <c r="K14" s="20" t="s">
        <v>22</v>
      </c>
      <c r="L14" s="20" t="s">
        <v>22</v>
      </c>
      <c r="M14" s="20" t="s">
        <v>22</v>
      </c>
      <c r="N14" s="20" t="s">
        <v>22</v>
      </c>
      <c r="O14" s="52"/>
      <c r="P14" s="53"/>
      <c r="T14" s="15" t="s">
        <v>51</v>
      </c>
      <c r="V14" s="15" t="s">
        <v>61</v>
      </c>
      <c r="W14" s="15"/>
    </row>
    <row r="15" spans="1:23" ht="21" customHeight="1" x14ac:dyDescent="0.2">
      <c r="B15" s="11"/>
      <c r="C15" s="16"/>
      <c r="E15" s="4">
        <v>45</v>
      </c>
      <c r="F15" s="21"/>
      <c r="G15" s="22" t="s">
        <v>24</v>
      </c>
      <c r="H15" s="23" t="s">
        <v>24</v>
      </c>
      <c r="I15" s="20" t="s">
        <v>22</v>
      </c>
      <c r="J15" s="20" t="s">
        <v>22</v>
      </c>
      <c r="K15" s="20" t="s">
        <v>22</v>
      </c>
      <c r="L15" s="20" t="s">
        <v>22</v>
      </c>
      <c r="M15" s="20" t="s">
        <v>22</v>
      </c>
      <c r="N15" s="20" t="s">
        <v>22</v>
      </c>
      <c r="O15" s="52"/>
      <c r="P15" s="53"/>
      <c r="T15" s="15" t="s">
        <v>50</v>
      </c>
      <c r="V15" s="15"/>
      <c r="W15" s="15"/>
    </row>
    <row r="16" spans="1:23" ht="21" customHeight="1" x14ac:dyDescent="0.2">
      <c r="A16" s="1"/>
      <c r="B16" s="11"/>
      <c r="C16" s="16"/>
      <c r="E16" s="4">
        <v>46</v>
      </c>
      <c r="F16" s="21"/>
      <c r="G16" s="22" t="s">
        <v>24</v>
      </c>
      <c r="H16" s="23" t="s">
        <v>24</v>
      </c>
      <c r="I16" s="20" t="s">
        <v>22</v>
      </c>
      <c r="J16" s="20" t="s">
        <v>22</v>
      </c>
      <c r="K16" s="20" t="s">
        <v>22</v>
      </c>
      <c r="L16" s="20" t="s">
        <v>22</v>
      </c>
      <c r="M16" s="20" t="s">
        <v>22</v>
      </c>
      <c r="N16" s="20" t="s">
        <v>22</v>
      </c>
      <c r="O16" s="52"/>
      <c r="P16" s="53"/>
      <c r="V16" s="15"/>
      <c r="W16" s="15"/>
    </row>
    <row r="17" spans="1:23" ht="21" customHeight="1" x14ac:dyDescent="0.2">
      <c r="A17" s="1"/>
      <c r="B17" s="11"/>
      <c r="C17" s="16"/>
      <c r="E17" s="4">
        <v>47</v>
      </c>
      <c r="F17" s="21"/>
      <c r="G17" s="22" t="s">
        <v>24</v>
      </c>
      <c r="H17" s="23" t="s">
        <v>24</v>
      </c>
      <c r="I17" s="20" t="s">
        <v>22</v>
      </c>
      <c r="J17" s="20" t="s">
        <v>22</v>
      </c>
      <c r="K17" s="20" t="s">
        <v>22</v>
      </c>
      <c r="L17" s="20" t="s">
        <v>22</v>
      </c>
      <c r="M17" s="20" t="s">
        <v>22</v>
      </c>
      <c r="N17" s="20" t="s">
        <v>22</v>
      </c>
      <c r="O17" s="52"/>
      <c r="P17" s="53"/>
      <c r="T17" s="15"/>
      <c r="V17" s="15"/>
      <c r="W17" s="15"/>
    </row>
    <row r="18" spans="1:23" ht="21" customHeight="1" x14ac:dyDescent="0.2">
      <c r="A18" s="1"/>
      <c r="B18" s="11"/>
      <c r="C18" s="16"/>
      <c r="E18" s="4">
        <v>48</v>
      </c>
      <c r="F18" s="21"/>
      <c r="G18" s="22" t="s">
        <v>24</v>
      </c>
      <c r="H18" s="23" t="s">
        <v>24</v>
      </c>
      <c r="I18" s="20" t="s">
        <v>22</v>
      </c>
      <c r="J18" s="20" t="s">
        <v>22</v>
      </c>
      <c r="K18" s="20" t="s">
        <v>22</v>
      </c>
      <c r="L18" s="20" t="s">
        <v>22</v>
      </c>
      <c r="M18" s="20" t="s">
        <v>22</v>
      </c>
      <c r="N18" s="20" t="s">
        <v>22</v>
      </c>
      <c r="O18" s="52"/>
      <c r="P18" s="53"/>
      <c r="T18" s="15"/>
      <c r="V18" s="15"/>
      <c r="W18" s="15"/>
    </row>
    <row r="19" spans="1:23" ht="21" customHeight="1" x14ac:dyDescent="0.2">
      <c r="A19" s="1"/>
      <c r="B19" s="11"/>
      <c r="C19" s="16"/>
      <c r="E19" s="4">
        <v>49</v>
      </c>
      <c r="F19" s="21"/>
      <c r="G19" s="22" t="s">
        <v>24</v>
      </c>
      <c r="H19" s="23" t="s">
        <v>24</v>
      </c>
      <c r="I19" s="20" t="s">
        <v>22</v>
      </c>
      <c r="J19" s="20" t="s">
        <v>22</v>
      </c>
      <c r="K19" s="20" t="s">
        <v>22</v>
      </c>
      <c r="L19" s="20" t="s">
        <v>22</v>
      </c>
      <c r="M19" s="20" t="s">
        <v>22</v>
      </c>
      <c r="N19" s="20" t="s">
        <v>22</v>
      </c>
      <c r="O19" s="52"/>
      <c r="P19" s="53"/>
      <c r="T19" s="15"/>
      <c r="U19" s="15"/>
      <c r="V19" s="15"/>
      <c r="W19" s="15"/>
    </row>
    <row r="20" spans="1:23" ht="21" customHeight="1" x14ac:dyDescent="0.2">
      <c r="A20" s="1"/>
      <c r="B20" s="11"/>
      <c r="C20" s="16"/>
      <c r="E20" s="4">
        <v>50</v>
      </c>
      <c r="F20" s="21"/>
      <c r="G20" s="22" t="s">
        <v>24</v>
      </c>
      <c r="H20" s="23" t="s">
        <v>24</v>
      </c>
      <c r="I20" s="20" t="s">
        <v>22</v>
      </c>
      <c r="J20" s="20" t="s">
        <v>22</v>
      </c>
      <c r="K20" s="20" t="s">
        <v>22</v>
      </c>
      <c r="L20" s="20" t="s">
        <v>22</v>
      </c>
      <c r="M20" s="20" t="s">
        <v>22</v>
      </c>
      <c r="N20" s="20" t="s">
        <v>22</v>
      </c>
      <c r="O20" s="52"/>
      <c r="P20" s="53"/>
      <c r="T20" s="15"/>
      <c r="U20" s="15"/>
      <c r="V20" s="15"/>
      <c r="W20" s="15"/>
    </row>
    <row r="21" spans="1:23" ht="21" customHeight="1" x14ac:dyDescent="0.2">
      <c r="A21" s="1"/>
      <c r="B21" s="11"/>
      <c r="C21" s="16"/>
      <c r="E21" s="4">
        <v>51</v>
      </c>
      <c r="F21" s="21"/>
      <c r="G21" s="22" t="s">
        <v>24</v>
      </c>
      <c r="H21" s="23" t="s">
        <v>24</v>
      </c>
      <c r="I21" s="20" t="s">
        <v>22</v>
      </c>
      <c r="J21" s="20" t="s">
        <v>22</v>
      </c>
      <c r="K21" s="20" t="s">
        <v>22</v>
      </c>
      <c r="L21" s="20" t="s">
        <v>22</v>
      </c>
      <c r="M21" s="20" t="s">
        <v>22</v>
      </c>
      <c r="N21" s="20" t="s">
        <v>22</v>
      </c>
      <c r="O21" s="52"/>
      <c r="P21" s="53"/>
      <c r="T21" s="15"/>
      <c r="U21" s="15"/>
      <c r="V21" s="15"/>
      <c r="W21" s="15"/>
    </row>
    <row r="22" spans="1:23" ht="21" customHeight="1" x14ac:dyDescent="0.2">
      <c r="A22" s="1"/>
      <c r="B22" s="11"/>
      <c r="C22" s="16"/>
      <c r="E22" s="4">
        <v>52</v>
      </c>
      <c r="F22" s="21"/>
      <c r="G22" s="22" t="s">
        <v>24</v>
      </c>
      <c r="H22" s="23" t="s">
        <v>24</v>
      </c>
      <c r="I22" s="20" t="s">
        <v>22</v>
      </c>
      <c r="J22" s="20" t="s">
        <v>22</v>
      </c>
      <c r="K22" s="20" t="s">
        <v>22</v>
      </c>
      <c r="L22" s="20" t="s">
        <v>22</v>
      </c>
      <c r="M22" s="20" t="s">
        <v>22</v>
      </c>
      <c r="N22" s="20" t="s">
        <v>22</v>
      </c>
      <c r="O22" s="52"/>
      <c r="P22" s="53"/>
      <c r="T22" s="15"/>
      <c r="U22" s="15"/>
      <c r="V22" s="15"/>
      <c r="W22" s="15"/>
    </row>
    <row r="23" spans="1:23" ht="21" customHeight="1" x14ac:dyDescent="0.2">
      <c r="A23" s="1"/>
      <c r="B23" s="11"/>
      <c r="C23" s="16"/>
      <c r="E23" s="4">
        <v>53</v>
      </c>
      <c r="F23" s="21"/>
      <c r="G23" s="22" t="s">
        <v>24</v>
      </c>
      <c r="H23" s="23" t="s">
        <v>24</v>
      </c>
      <c r="I23" s="20" t="s">
        <v>22</v>
      </c>
      <c r="J23" s="20" t="s">
        <v>22</v>
      </c>
      <c r="K23" s="20" t="s">
        <v>22</v>
      </c>
      <c r="L23" s="20" t="s">
        <v>22</v>
      </c>
      <c r="M23" s="20" t="s">
        <v>22</v>
      </c>
      <c r="N23" s="20" t="s">
        <v>22</v>
      </c>
      <c r="O23" s="52"/>
      <c r="P23" s="53"/>
      <c r="T23" s="15"/>
      <c r="U23" s="15"/>
      <c r="V23" s="15"/>
      <c r="W23" s="15"/>
    </row>
    <row r="24" spans="1:23" ht="21" customHeight="1" x14ac:dyDescent="0.2">
      <c r="A24" s="1"/>
      <c r="B24" s="18"/>
      <c r="C24" s="16"/>
      <c r="E24" s="4">
        <v>54</v>
      </c>
      <c r="F24" s="21"/>
      <c r="G24" s="22" t="s">
        <v>24</v>
      </c>
      <c r="H24" s="23" t="s">
        <v>24</v>
      </c>
      <c r="I24" s="20" t="s">
        <v>22</v>
      </c>
      <c r="J24" s="20" t="s">
        <v>22</v>
      </c>
      <c r="K24" s="20" t="s">
        <v>22</v>
      </c>
      <c r="L24" s="20" t="s">
        <v>22</v>
      </c>
      <c r="M24" s="20" t="s">
        <v>22</v>
      </c>
      <c r="N24" s="20" t="s">
        <v>22</v>
      </c>
      <c r="O24" s="52"/>
      <c r="P24" s="53"/>
      <c r="T24" s="15"/>
      <c r="U24" s="15"/>
      <c r="V24" s="15"/>
      <c r="W24" s="15"/>
    </row>
    <row r="25" spans="1:23" ht="21" customHeight="1" x14ac:dyDescent="0.2">
      <c r="A25" s="1"/>
      <c r="B25" s="18"/>
      <c r="C25" s="16"/>
      <c r="E25" s="4">
        <v>55</v>
      </c>
      <c r="F25" s="21"/>
      <c r="G25" s="22" t="s">
        <v>24</v>
      </c>
      <c r="H25" s="23" t="s">
        <v>24</v>
      </c>
      <c r="I25" s="20" t="s">
        <v>22</v>
      </c>
      <c r="J25" s="20" t="s">
        <v>22</v>
      </c>
      <c r="K25" s="20" t="s">
        <v>22</v>
      </c>
      <c r="L25" s="20" t="s">
        <v>22</v>
      </c>
      <c r="M25" s="20" t="s">
        <v>22</v>
      </c>
      <c r="N25" s="20" t="s">
        <v>22</v>
      </c>
      <c r="O25" s="52"/>
      <c r="P25" s="53"/>
      <c r="T25" s="15"/>
      <c r="U25" s="15"/>
      <c r="V25" s="15"/>
      <c r="W25" s="15"/>
    </row>
    <row r="26" spans="1:23" ht="21" customHeight="1" x14ac:dyDescent="0.2">
      <c r="A26" s="1"/>
      <c r="B26" s="18"/>
      <c r="C26" s="16"/>
      <c r="E26" s="4">
        <v>56</v>
      </c>
      <c r="F26" s="21"/>
      <c r="G26" s="22" t="s">
        <v>24</v>
      </c>
      <c r="H26" s="23" t="s">
        <v>24</v>
      </c>
      <c r="I26" s="20" t="s">
        <v>22</v>
      </c>
      <c r="J26" s="20" t="s">
        <v>22</v>
      </c>
      <c r="K26" s="20" t="s">
        <v>22</v>
      </c>
      <c r="L26" s="20" t="s">
        <v>22</v>
      </c>
      <c r="M26" s="20" t="s">
        <v>22</v>
      </c>
      <c r="N26" s="20" t="s">
        <v>22</v>
      </c>
      <c r="O26" s="52"/>
      <c r="P26" s="53"/>
      <c r="T26" s="15"/>
      <c r="U26" s="15"/>
      <c r="V26" s="15"/>
      <c r="W26" s="15"/>
    </row>
    <row r="27" spans="1:23" ht="21" customHeight="1" x14ac:dyDescent="0.2">
      <c r="A27" s="1"/>
      <c r="E27" s="4">
        <v>57</v>
      </c>
      <c r="F27" s="21"/>
      <c r="G27" s="22" t="s">
        <v>24</v>
      </c>
      <c r="H27" s="23" t="s">
        <v>24</v>
      </c>
      <c r="I27" s="20" t="s">
        <v>22</v>
      </c>
      <c r="J27" s="20" t="s">
        <v>22</v>
      </c>
      <c r="K27" s="20" t="s">
        <v>22</v>
      </c>
      <c r="L27" s="20" t="s">
        <v>22</v>
      </c>
      <c r="M27" s="20" t="s">
        <v>22</v>
      </c>
      <c r="N27" s="20" t="s">
        <v>22</v>
      </c>
      <c r="O27" s="52"/>
      <c r="P27" s="53"/>
      <c r="T27" s="15"/>
      <c r="U27" s="15"/>
      <c r="V27" s="15"/>
      <c r="W27" s="15"/>
    </row>
    <row r="28" spans="1:23" ht="21" customHeight="1" x14ac:dyDescent="0.2">
      <c r="A28" s="1"/>
      <c r="E28" s="4">
        <v>58</v>
      </c>
      <c r="F28" s="21"/>
      <c r="G28" s="22" t="s">
        <v>24</v>
      </c>
      <c r="H28" s="23" t="s">
        <v>24</v>
      </c>
      <c r="I28" s="20" t="s">
        <v>22</v>
      </c>
      <c r="J28" s="20" t="s">
        <v>22</v>
      </c>
      <c r="K28" s="20" t="s">
        <v>22</v>
      </c>
      <c r="L28" s="20" t="s">
        <v>22</v>
      </c>
      <c r="M28" s="20" t="s">
        <v>22</v>
      </c>
      <c r="N28" s="20" t="s">
        <v>22</v>
      </c>
      <c r="O28" s="52"/>
      <c r="P28" s="53"/>
      <c r="T28" s="15"/>
      <c r="U28" s="15"/>
      <c r="V28" s="15"/>
      <c r="W28" s="15"/>
    </row>
    <row r="29" spans="1:23" ht="21" customHeight="1" x14ac:dyDescent="0.2">
      <c r="A29" s="1"/>
      <c r="B29" s="11"/>
      <c r="C29" s="16"/>
      <c r="E29" s="4">
        <v>59</v>
      </c>
      <c r="F29" s="21"/>
      <c r="G29" s="22" t="s">
        <v>24</v>
      </c>
      <c r="H29" s="23" t="s">
        <v>24</v>
      </c>
      <c r="I29" s="20" t="s">
        <v>22</v>
      </c>
      <c r="J29" s="20" t="s">
        <v>22</v>
      </c>
      <c r="K29" s="20" t="s">
        <v>22</v>
      </c>
      <c r="L29" s="20" t="s">
        <v>22</v>
      </c>
      <c r="M29" s="20" t="s">
        <v>22</v>
      </c>
      <c r="N29" s="20" t="s">
        <v>22</v>
      </c>
      <c r="O29" s="52"/>
      <c r="P29" s="53"/>
      <c r="T29" s="15"/>
      <c r="U29" s="15"/>
      <c r="V29" s="15"/>
      <c r="W29" s="15"/>
    </row>
    <row r="30" spans="1:23" ht="21" customHeight="1" x14ac:dyDescent="0.2">
      <c r="A30" s="1"/>
      <c r="B30" s="11"/>
      <c r="C30" s="16"/>
      <c r="E30" s="4">
        <v>60</v>
      </c>
      <c r="F30" s="21"/>
      <c r="G30" s="22" t="s">
        <v>24</v>
      </c>
      <c r="H30" s="23" t="s">
        <v>24</v>
      </c>
      <c r="I30" s="20" t="s">
        <v>22</v>
      </c>
      <c r="J30" s="20" t="s">
        <v>22</v>
      </c>
      <c r="K30" s="20" t="s">
        <v>22</v>
      </c>
      <c r="L30" s="20" t="s">
        <v>22</v>
      </c>
      <c r="M30" s="20" t="s">
        <v>22</v>
      </c>
      <c r="N30" s="20" t="s">
        <v>22</v>
      </c>
      <c r="O30" s="52"/>
      <c r="P30" s="53"/>
      <c r="T30" s="15"/>
      <c r="U30" s="15"/>
      <c r="V30" s="15"/>
      <c r="W30" s="15"/>
    </row>
    <row r="31" spans="1:23" ht="21" customHeight="1" x14ac:dyDescent="0.2">
      <c r="A31" s="1"/>
      <c r="B31" s="11"/>
      <c r="C31" s="16"/>
      <c r="E31" s="4">
        <v>61</v>
      </c>
      <c r="F31" s="21"/>
      <c r="G31" s="22" t="s">
        <v>24</v>
      </c>
      <c r="H31" s="23" t="s">
        <v>24</v>
      </c>
      <c r="I31" s="20" t="s">
        <v>22</v>
      </c>
      <c r="J31" s="20" t="s">
        <v>22</v>
      </c>
      <c r="K31" s="20" t="s">
        <v>22</v>
      </c>
      <c r="L31" s="20" t="s">
        <v>22</v>
      </c>
      <c r="M31" s="20" t="s">
        <v>22</v>
      </c>
      <c r="N31" s="20" t="s">
        <v>22</v>
      </c>
      <c r="O31" s="52"/>
      <c r="P31" s="53"/>
      <c r="T31" s="15"/>
      <c r="U31" s="15"/>
      <c r="V31" s="15"/>
      <c r="W31" s="15"/>
    </row>
    <row r="32" spans="1:23" ht="21" customHeight="1" x14ac:dyDescent="0.2">
      <c r="A32" s="1"/>
      <c r="B32" s="11"/>
      <c r="C32" s="16"/>
      <c r="E32" s="4">
        <v>62</v>
      </c>
      <c r="F32" s="21"/>
      <c r="G32" s="22" t="s">
        <v>24</v>
      </c>
      <c r="H32" s="23" t="s">
        <v>24</v>
      </c>
      <c r="I32" s="20" t="s">
        <v>22</v>
      </c>
      <c r="J32" s="20" t="s">
        <v>22</v>
      </c>
      <c r="K32" s="20" t="s">
        <v>22</v>
      </c>
      <c r="L32" s="20" t="s">
        <v>22</v>
      </c>
      <c r="M32" s="20" t="s">
        <v>22</v>
      </c>
      <c r="N32" s="20" t="s">
        <v>22</v>
      </c>
      <c r="O32" s="52"/>
      <c r="P32" s="53"/>
      <c r="T32" s="15"/>
      <c r="U32" s="15"/>
      <c r="V32" s="15"/>
      <c r="W32" s="15"/>
    </row>
    <row r="33" spans="1:23" ht="21" customHeight="1" x14ac:dyDescent="0.2">
      <c r="A33" s="1"/>
      <c r="B33" s="11"/>
      <c r="C33" s="16"/>
      <c r="E33" s="4">
        <v>63</v>
      </c>
      <c r="F33" s="21"/>
      <c r="G33" s="22" t="s">
        <v>24</v>
      </c>
      <c r="H33" s="23" t="s">
        <v>24</v>
      </c>
      <c r="I33" s="20" t="s">
        <v>22</v>
      </c>
      <c r="J33" s="20" t="s">
        <v>22</v>
      </c>
      <c r="K33" s="20" t="s">
        <v>22</v>
      </c>
      <c r="L33" s="20" t="s">
        <v>22</v>
      </c>
      <c r="M33" s="20" t="s">
        <v>22</v>
      </c>
      <c r="N33" s="20" t="s">
        <v>22</v>
      </c>
      <c r="O33" s="52"/>
      <c r="P33" s="53"/>
      <c r="T33" s="15"/>
      <c r="U33" s="15"/>
      <c r="V33" s="15"/>
      <c r="W33" s="15"/>
    </row>
    <row r="34" spans="1:23" ht="21" customHeight="1" x14ac:dyDescent="0.2">
      <c r="A34" s="1"/>
      <c r="B34" s="11"/>
      <c r="C34" s="16"/>
      <c r="E34" s="4">
        <v>64</v>
      </c>
      <c r="F34" s="21"/>
      <c r="G34" s="22" t="s">
        <v>24</v>
      </c>
      <c r="H34" s="23" t="s">
        <v>24</v>
      </c>
      <c r="I34" s="20" t="s">
        <v>22</v>
      </c>
      <c r="J34" s="20" t="s">
        <v>22</v>
      </c>
      <c r="K34" s="20" t="s">
        <v>22</v>
      </c>
      <c r="L34" s="20" t="s">
        <v>22</v>
      </c>
      <c r="M34" s="20" t="s">
        <v>22</v>
      </c>
      <c r="N34" s="20" t="s">
        <v>22</v>
      </c>
      <c r="O34" s="52"/>
      <c r="P34" s="53"/>
      <c r="T34" s="15"/>
      <c r="U34" s="15"/>
      <c r="V34" s="15"/>
      <c r="W34" s="15"/>
    </row>
    <row r="35" spans="1:23" ht="21" customHeight="1" x14ac:dyDescent="0.2">
      <c r="A35" s="1"/>
      <c r="B35" s="18"/>
      <c r="C35" s="16"/>
      <c r="E35" s="4">
        <v>65</v>
      </c>
      <c r="F35" s="21"/>
      <c r="G35" s="22" t="s">
        <v>24</v>
      </c>
      <c r="H35" s="23" t="s">
        <v>24</v>
      </c>
      <c r="I35" s="20" t="s">
        <v>22</v>
      </c>
      <c r="J35" s="20" t="s">
        <v>22</v>
      </c>
      <c r="K35" s="20" t="s">
        <v>22</v>
      </c>
      <c r="L35" s="20" t="s">
        <v>22</v>
      </c>
      <c r="M35" s="20" t="s">
        <v>22</v>
      </c>
      <c r="N35" s="20" t="s">
        <v>22</v>
      </c>
      <c r="O35" s="52"/>
      <c r="P35" s="53"/>
      <c r="T35" s="15"/>
      <c r="U35" s="15"/>
      <c r="V35" s="15"/>
      <c r="W35" s="15"/>
    </row>
    <row r="36" spans="1:23" ht="21" customHeight="1" x14ac:dyDescent="0.2">
      <c r="A36" s="1"/>
      <c r="E36" s="4">
        <v>66</v>
      </c>
      <c r="F36" s="21"/>
      <c r="G36" s="22" t="s">
        <v>24</v>
      </c>
      <c r="H36" s="23" t="s">
        <v>24</v>
      </c>
      <c r="I36" s="20" t="s">
        <v>22</v>
      </c>
      <c r="J36" s="20" t="s">
        <v>22</v>
      </c>
      <c r="K36" s="20" t="s">
        <v>22</v>
      </c>
      <c r="L36" s="20" t="s">
        <v>22</v>
      </c>
      <c r="M36" s="20" t="s">
        <v>22</v>
      </c>
      <c r="N36" s="20" t="s">
        <v>22</v>
      </c>
      <c r="O36" s="52"/>
      <c r="P36" s="53"/>
      <c r="T36" s="15"/>
      <c r="U36" s="15"/>
      <c r="V36" s="15"/>
      <c r="W36" s="15"/>
    </row>
    <row r="37" spans="1:23" ht="21" customHeight="1" x14ac:dyDescent="0.2">
      <c r="A37" s="1"/>
      <c r="B37" s="17"/>
      <c r="E37" s="4">
        <v>67</v>
      </c>
      <c r="F37" s="21"/>
      <c r="G37" s="22" t="s">
        <v>24</v>
      </c>
      <c r="H37" s="23" t="s">
        <v>24</v>
      </c>
      <c r="I37" s="20" t="s">
        <v>22</v>
      </c>
      <c r="J37" s="20" t="s">
        <v>22</v>
      </c>
      <c r="K37" s="20" t="s">
        <v>22</v>
      </c>
      <c r="L37" s="20" t="s">
        <v>22</v>
      </c>
      <c r="M37" s="20" t="s">
        <v>22</v>
      </c>
      <c r="N37" s="20" t="s">
        <v>22</v>
      </c>
      <c r="O37" s="52"/>
      <c r="P37" s="53"/>
      <c r="T37" s="15"/>
      <c r="U37" s="15"/>
      <c r="V37" s="15"/>
      <c r="W37" s="15"/>
    </row>
    <row r="38" spans="1:23" ht="21" customHeight="1" x14ac:dyDescent="0.2">
      <c r="A38" s="1"/>
      <c r="B38" s="11"/>
      <c r="C38" s="16"/>
      <c r="E38" s="4">
        <v>68</v>
      </c>
      <c r="F38" s="21"/>
      <c r="G38" s="22" t="s">
        <v>24</v>
      </c>
      <c r="H38" s="23" t="s">
        <v>24</v>
      </c>
      <c r="I38" s="20" t="s">
        <v>22</v>
      </c>
      <c r="J38" s="20" t="s">
        <v>22</v>
      </c>
      <c r="K38" s="20" t="s">
        <v>22</v>
      </c>
      <c r="L38" s="20" t="s">
        <v>22</v>
      </c>
      <c r="M38" s="20" t="s">
        <v>22</v>
      </c>
      <c r="N38" s="20" t="s">
        <v>22</v>
      </c>
      <c r="O38" s="52"/>
      <c r="P38" s="53"/>
      <c r="T38" s="15"/>
      <c r="U38" s="15"/>
      <c r="V38" s="15"/>
      <c r="W38" s="15"/>
    </row>
    <row r="39" spans="1:23" ht="21" customHeight="1" x14ac:dyDescent="0.2">
      <c r="A39" s="1"/>
      <c r="B39" s="11"/>
      <c r="C39" s="16"/>
      <c r="E39" s="4">
        <v>69</v>
      </c>
      <c r="F39" s="21"/>
      <c r="G39" s="22" t="s">
        <v>24</v>
      </c>
      <c r="H39" s="23" t="s">
        <v>24</v>
      </c>
      <c r="I39" s="20" t="s">
        <v>22</v>
      </c>
      <c r="J39" s="20" t="s">
        <v>22</v>
      </c>
      <c r="K39" s="20" t="s">
        <v>22</v>
      </c>
      <c r="L39" s="20" t="s">
        <v>22</v>
      </c>
      <c r="M39" s="20" t="s">
        <v>22</v>
      </c>
      <c r="N39" s="20" t="s">
        <v>22</v>
      </c>
      <c r="O39" s="52"/>
      <c r="P39" s="53"/>
      <c r="T39" s="15"/>
      <c r="U39" s="15"/>
      <c r="V39" s="15"/>
      <c r="W39" s="15"/>
    </row>
    <row r="40" spans="1:23" ht="21" customHeight="1" x14ac:dyDescent="0.2">
      <c r="A40" s="1"/>
      <c r="B40" s="11"/>
      <c r="C40" s="16"/>
      <c r="E40" s="4">
        <v>70</v>
      </c>
      <c r="F40" s="21"/>
      <c r="G40" s="22" t="s">
        <v>24</v>
      </c>
      <c r="H40" s="23" t="s">
        <v>24</v>
      </c>
      <c r="I40" s="20" t="s">
        <v>22</v>
      </c>
      <c r="J40" s="20" t="s">
        <v>22</v>
      </c>
      <c r="K40" s="20" t="s">
        <v>22</v>
      </c>
      <c r="L40" s="20" t="s">
        <v>22</v>
      </c>
      <c r="M40" s="20" t="s">
        <v>22</v>
      </c>
      <c r="N40" s="20" t="s">
        <v>22</v>
      </c>
      <c r="O40" s="52"/>
      <c r="P40" s="53"/>
      <c r="T40" s="15"/>
      <c r="U40" s="15"/>
      <c r="V40" s="15"/>
      <c r="W40" s="15"/>
    </row>
    <row r="41" spans="1:23" x14ac:dyDescent="0.2">
      <c r="B41" s="11"/>
      <c r="C41" s="16"/>
      <c r="F41" s="72" t="s">
        <v>39</v>
      </c>
      <c r="G41" s="73"/>
      <c r="H41" s="73"/>
      <c r="I41" s="73"/>
      <c r="J41" s="73"/>
      <c r="K41" s="73"/>
      <c r="L41" s="73"/>
      <c r="M41" s="73"/>
      <c r="N41" s="73"/>
      <c r="O41" s="73"/>
      <c r="P41" s="73"/>
      <c r="T41" s="15"/>
      <c r="U41" s="15"/>
      <c r="V41" s="15"/>
      <c r="W41" s="15"/>
    </row>
    <row r="42" spans="1:23" x14ac:dyDescent="0.2">
      <c r="B42" s="11"/>
      <c r="C42" s="16"/>
      <c r="F42" s="66" t="s">
        <v>64</v>
      </c>
      <c r="G42" s="67"/>
      <c r="H42" s="67"/>
      <c r="I42" s="67"/>
      <c r="J42" s="67"/>
      <c r="K42" s="67"/>
      <c r="L42" s="67"/>
      <c r="M42" s="67"/>
      <c r="N42" s="67"/>
      <c r="O42" s="67"/>
      <c r="P42" s="67"/>
      <c r="T42" s="15"/>
      <c r="U42" s="15"/>
      <c r="V42" s="15"/>
      <c r="W42" s="15"/>
    </row>
    <row r="43" spans="1:23" x14ac:dyDescent="0.2">
      <c r="B43" s="18"/>
      <c r="C43" s="16"/>
      <c r="F43" s="66" t="s">
        <v>40</v>
      </c>
      <c r="G43" s="67"/>
      <c r="H43" s="67"/>
      <c r="I43" s="67"/>
      <c r="J43" s="67"/>
      <c r="K43" s="67"/>
      <c r="L43" s="67"/>
      <c r="M43" s="67"/>
      <c r="N43" s="67"/>
      <c r="O43" s="67"/>
      <c r="P43" s="67"/>
      <c r="T43" s="15"/>
      <c r="U43" s="15"/>
      <c r="V43" s="15"/>
      <c r="W43" s="15"/>
    </row>
    <row r="44" spans="1:23" x14ac:dyDescent="0.2">
      <c r="F44" s="66" t="s">
        <v>41</v>
      </c>
      <c r="G44" s="67"/>
      <c r="H44" s="67"/>
      <c r="I44" s="67"/>
      <c r="J44" s="67"/>
      <c r="K44" s="67"/>
      <c r="L44" s="67"/>
      <c r="M44" s="67"/>
      <c r="N44" s="67"/>
      <c r="O44" s="67"/>
      <c r="P44" s="67"/>
      <c r="T44" s="15"/>
      <c r="U44" s="15"/>
      <c r="V44" s="15"/>
      <c r="W44" s="15"/>
    </row>
    <row r="45" spans="1:23" x14ac:dyDescent="0.2">
      <c r="F45" s="66" t="s">
        <v>42</v>
      </c>
      <c r="G45" s="67"/>
      <c r="H45" s="67"/>
      <c r="I45" s="67"/>
      <c r="J45" s="67"/>
      <c r="K45" s="67"/>
      <c r="L45" s="67"/>
      <c r="M45" s="67"/>
      <c r="N45" s="67"/>
      <c r="O45" s="67"/>
      <c r="P45" s="67"/>
      <c r="T45" s="15"/>
      <c r="U45" s="15"/>
      <c r="V45" s="15"/>
      <c r="W45" s="15"/>
    </row>
    <row r="46" spans="1:23" x14ac:dyDescent="0.2">
      <c r="F46" s="6" t="s">
        <v>65</v>
      </c>
      <c r="G46"/>
      <c r="H46"/>
      <c r="I46"/>
      <c r="J46"/>
      <c r="K46"/>
      <c r="L46"/>
      <c r="M46"/>
      <c r="N46"/>
      <c r="O46"/>
      <c r="P46"/>
      <c r="T46" s="15"/>
      <c r="U46" s="15"/>
      <c r="V46" s="15"/>
      <c r="W46" s="15"/>
    </row>
    <row r="47" spans="1:23" x14ac:dyDescent="0.2">
      <c r="F47" s="6" t="s">
        <v>66</v>
      </c>
      <c r="G47"/>
      <c r="H47"/>
      <c r="I47"/>
      <c r="J47"/>
      <c r="K47"/>
      <c r="L47"/>
      <c r="M47"/>
      <c r="N47"/>
      <c r="O47"/>
      <c r="P47"/>
      <c r="T47" s="15"/>
      <c r="U47" s="15"/>
      <c r="V47" s="15"/>
      <c r="W47" s="15"/>
    </row>
    <row r="48" spans="1:23" x14ac:dyDescent="0.2">
      <c r="F48" s="6" t="s">
        <v>67</v>
      </c>
      <c r="G48"/>
      <c r="H48"/>
      <c r="I48"/>
      <c r="J48"/>
      <c r="K48"/>
      <c r="L48"/>
      <c r="M48"/>
      <c r="N48"/>
      <c r="O48"/>
      <c r="P48"/>
      <c r="T48" s="15"/>
      <c r="U48" s="15"/>
      <c r="V48" s="15"/>
      <c r="W48" s="15"/>
    </row>
    <row r="49" spans="1:23" x14ac:dyDescent="0.2">
      <c r="F49" s="6" t="s">
        <v>68</v>
      </c>
      <c r="G49"/>
      <c r="H49"/>
      <c r="I49"/>
      <c r="J49"/>
      <c r="K49"/>
      <c r="L49"/>
      <c r="M49"/>
      <c r="N49"/>
      <c r="O49"/>
      <c r="P49"/>
      <c r="T49" s="15"/>
      <c r="U49" s="15"/>
      <c r="V49" s="15"/>
      <c r="W49" s="15"/>
    </row>
    <row r="50" spans="1:23" x14ac:dyDescent="0.2">
      <c r="F50" s="6" t="s">
        <v>69</v>
      </c>
      <c r="G50"/>
      <c r="H50"/>
      <c r="I50"/>
      <c r="J50"/>
      <c r="K50"/>
      <c r="L50"/>
      <c r="M50"/>
      <c r="N50"/>
      <c r="O50"/>
      <c r="P50"/>
      <c r="T50" s="15"/>
      <c r="U50" s="15"/>
      <c r="V50" s="15"/>
      <c r="W50" s="15"/>
    </row>
    <row r="51" spans="1:23" x14ac:dyDescent="0.2">
      <c r="F51" s="6" t="s">
        <v>70</v>
      </c>
      <c r="G51"/>
      <c r="H51"/>
      <c r="I51"/>
      <c r="J51"/>
      <c r="K51"/>
      <c r="L51"/>
      <c r="M51"/>
      <c r="N51"/>
      <c r="O51"/>
      <c r="P51"/>
      <c r="T51" s="15"/>
      <c r="U51" s="15"/>
      <c r="V51" s="15"/>
      <c r="W51" s="15"/>
    </row>
    <row r="52" spans="1:23" x14ac:dyDescent="0.2">
      <c r="F52" s="6" t="s">
        <v>71</v>
      </c>
      <c r="G52"/>
      <c r="H52"/>
      <c r="I52"/>
      <c r="J52"/>
      <c r="K52"/>
      <c r="L52"/>
      <c r="M52"/>
      <c r="N52"/>
      <c r="O52"/>
      <c r="P52"/>
      <c r="T52" s="15"/>
      <c r="U52" s="15"/>
      <c r="V52" s="15"/>
      <c r="W52" s="15"/>
    </row>
    <row r="53" spans="1:23" x14ac:dyDescent="0.2">
      <c r="F53" s="6" t="s">
        <v>72</v>
      </c>
      <c r="G53"/>
      <c r="H53"/>
      <c r="I53"/>
      <c r="J53"/>
      <c r="K53"/>
      <c r="L53"/>
      <c r="M53"/>
      <c r="N53"/>
      <c r="O53"/>
      <c r="P53"/>
      <c r="T53" s="15"/>
      <c r="U53" s="15"/>
      <c r="V53" s="15"/>
      <c r="W53" s="15"/>
    </row>
    <row r="54" spans="1:23" x14ac:dyDescent="0.2">
      <c r="F54" s="1"/>
      <c r="G54" s="42"/>
      <c r="H54" s="55"/>
      <c r="I54" s="31"/>
      <c r="J54" s="31"/>
      <c r="K54" s="31"/>
      <c r="L54" s="31"/>
      <c r="M54" s="31"/>
      <c r="N54" s="31"/>
      <c r="O54" s="31"/>
      <c r="P54" s="42"/>
      <c r="T54" s="15"/>
      <c r="U54" s="15"/>
      <c r="V54" s="15"/>
      <c r="W54" s="15"/>
    </row>
    <row r="55" spans="1:23" x14ac:dyDescent="0.2">
      <c r="G55" s="66"/>
      <c r="H55" s="67"/>
      <c r="I55" s="31"/>
      <c r="J55" s="31"/>
      <c r="K55" s="31"/>
      <c r="L55" s="31"/>
      <c r="M55" s="32"/>
      <c r="N55" s="32"/>
      <c r="O55" s="32"/>
      <c r="P55" s="42"/>
      <c r="T55" s="15"/>
      <c r="U55" s="15"/>
      <c r="V55" s="15"/>
      <c r="W55" s="15"/>
    </row>
    <row r="56" spans="1:23" x14ac:dyDescent="0.2">
      <c r="B56" s="66"/>
      <c r="C56" s="42"/>
      <c r="D56" s="55"/>
      <c r="E56" s="55"/>
      <c r="F56" s="16"/>
      <c r="G56" s="98"/>
      <c r="H56" s="99"/>
      <c r="I56" s="33"/>
      <c r="J56" s="33"/>
      <c r="K56" s="33"/>
      <c r="L56" s="33"/>
      <c r="M56" s="33"/>
      <c r="N56" s="33"/>
      <c r="O56" s="33"/>
      <c r="P56" s="33"/>
      <c r="T56" s="15"/>
      <c r="U56" s="15"/>
      <c r="V56" s="15"/>
      <c r="W56" s="15"/>
    </row>
    <row r="57" spans="1:23" x14ac:dyDescent="0.2">
      <c r="B57" s="67"/>
      <c r="C57" s="42"/>
      <c r="D57" s="55"/>
      <c r="E57" s="55"/>
      <c r="F57" s="16"/>
      <c r="G57" s="98"/>
      <c r="H57" s="99"/>
      <c r="I57" s="33"/>
      <c r="J57" s="33"/>
      <c r="K57" s="33"/>
      <c r="L57" s="33"/>
      <c r="M57" s="33"/>
      <c r="N57" s="33"/>
      <c r="O57" s="33"/>
      <c r="P57" s="33"/>
      <c r="T57" s="15"/>
      <c r="U57" s="15"/>
      <c r="V57" s="15"/>
      <c r="W57" s="15"/>
    </row>
    <row r="58" spans="1:23" x14ac:dyDescent="0.2">
      <c r="B58" s="67"/>
      <c r="C58" s="42"/>
      <c r="D58" s="55"/>
      <c r="E58" s="55"/>
      <c r="F58" s="16"/>
      <c r="G58" s="98"/>
      <c r="H58" s="99"/>
      <c r="I58" s="33"/>
      <c r="J58" s="33"/>
      <c r="K58" s="33"/>
      <c r="L58" s="33"/>
      <c r="M58" s="33"/>
      <c r="N58" s="33"/>
      <c r="O58" s="33"/>
      <c r="P58" s="33"/>
      <c r="T58" s="15"/>
      <c r="U58" s="15"/>
      <c r="V58" s="15"/>
      <c r="W58" s="15"/>
    </row>
    <row r="59" spans="1:23" x14ac:dyDescent="0.2">
      <c r="B59" s="100"/>
      <c r="C59" s="42"/>
      <c r="D59" s="55"/>
      <c r="E59" s="55"/>
      <c r="F59" s="16"/>
      <c r="G59" s="98"/>
      <c r="H59" s="99"/>
      <c r="I59" s="33"/>
      <c r="J59" s="33"/>
      <c r="K59" s="33"/>
      <c r="L59" s="33"/>
      <c r="M59" s="33"/>
      <c r="N59" s="33"/>
      <c r="O59" s="33"/>
      <c r="P59" s="33"/>
      <c r="T59" s="15"/>
      <c r="U59" s="15"/>
      <c r="V59" s="15"/>
      <c r="W59" s="15"/>
    </row>
    <row r="60" spans="1:23" x14ac:dyDescent="0.2">
      <c r="B60" s="101"/>
      <c r="C60" s="42"/>
      <c r="D60" s="55"/>
      <c r="E60" s="55"/>
      <c r="F60" s="16"/>
      <c r="G60" s="98"/>
      <c r="H60" s="99"/>
      <c r="I60" s="33"/>
      <c r="J60" s="33"/>
      <c r="K60" s="33"/>
      <c r="L60" s="33"/>
      <c r="M60" s="33"/>
      <c r="N60" s="33"/>
      <c r="O60" s="33"/>
      <c r="P60" s="33"/>
      <c r="T60" s="15"/>
      <c r="U60" s="15"/>
      <c r="V60" s="15"/>
      <c r="W60" s="15"/>
    </row>
    <row r="61" spans="1:23" x14ac:dyDescent="0.2">
      <c r="B61" s="101"/>
      <c r="C61" s="42"/>
      <c r="D61" s="55"/>
      <c r="E61" s="55"/>
      <c r="F61" s="16"/>
      <c r="G61" s="99"/>
      <c r="H61" s="99"/>
      <c r="I61" s="33"/>
      <c r="J61" s="33"/>
      <c r="K61" s="33"/>
      <c r="L61" s="33"/>
      <c r="M61" s="33"/>
      <c r="N61" s="33"/>
      <c r="O61" s="33"/>
      <c r="P61" s="33"/>
      <c r="T61" s="15"/>
      <c r="U61" s="15"/>
      <c r="V61" s="15"/>
      <c r="W61" s="15"/>
    </row>
    <row r="62" spans="1:23" x14ac:dyDescent="0.2">
      <c r="A62" s="6" t="s">
        <v>32</v>
      </c>
      <c r="T62" s="15"/>
      <c r="U62" s="15"/>
      <c r="V62" s="15"/>
      <c r="W62" s="15"/>
    </row>
    <row r="63" spans="1:23" x14ac:dyDescent="0.2">
      <c r="T63" s="15"/>
      <c r="U63" s="15"/>
      <c r="V63" s="15"/>
      <c r="W63" s="15"/>
    </row>
  </sheetData>
  <sheetProtection algorithmName="SHA-512" hashValue="ZGXx9H0jpLSXoeTfYkyJwMgSqODoeniOpa0PrPPzLgerJRsXdkTVDxIXhruCngXhMa5/kGEni3bBvAx1XCFFfQ==" saltValue="0+zo2fOd4rcM7Cr2sSnsEg==" spinCount="100000" sheet="1" objects="1" scenarios="1"/>
  <mergeCells count="72">
    <mergeCell ref="B59:B61"/>
    <mergeCell ref="C59:E59"/>
    <mergeCell ref="G59:H59"/>
    <mergeCell ref="C60:E60"/>
    <mergeCell ref="G60:H60"/>
    <mergeCell ref="C61:E61"/>
    <mergeCell ref="G61:H61"/>
    <mergeCell ref="B56:B58"/>
    <mergeCell ref="C56:E56"/>
    <mergeCell ref="G56:H56"/>
    <mergeCell ref="C57:E57"/>
    <mergeCell ref="G57:H57"/>
    <mergeCell ref="C58:E58"/>
    <mergeCell ref="G58:H58"/>
    <mergeCell ref="F42:P42"/>
    <mergeCell ref="F43:P43"/>
    <mergeCell ref="F44:P44"/>
    <mergeCell ref="F45:P45"/>
    <mergeCell ref="G54:H54"/>
    <mergeCell ref="P54:P55"/>
    <mergeCell ref="G55:H55"/>
    <mergeCell ref="F41:P41"/>
    <mergeCell ref="O30:P30"/>
    <mergeCell ref="O31:P31"/>
    <mergeCell ref="O32:P32"/>
    <mergeCell ref="O33:P33"/>
    <mergeCell ref="O34:P34"/>
    <mergeCell ref="O35:P35"/>
    <mergeCell ref="O36:P36"/>
    <mergeCell ref="O37:P37"/>
    <mergeCell ref="O38:P38"/>
    <mergeCell ref="O39:P39"/>
    <mergeCell ref="O40:P40"/>
    <mergeCell ref="O29:P29"/>
    <mergeCell ref="O18:P18"/>
    <mergeCell ref="O19:P19"/>
    <mergeCell ref="O20:P20"/>
    <mergeCell ref="O21:P21"/>
    <mergeCell ref="O22:P22"/>
    <mergeCell ref="O23:P23"/>
    <mergeCell ref="O24:P24"/>
    <mergeCell ref="O25:P25"/>
    <mergeCell ref="O26:P26"/>
    <mergeCell ref="O27:P27"/>
    <mergeCell ref="O28:P28"/>
    <mergeCell ref="O17:P17"/>
    <mergeCell ref="B9:C9"/>
    <mergeCell ref="O9:P9"/>
    <mergeCell ref="B10:C10"/>
    <mergeCell ref="O10:P10"/>
    <mergeCell ref="B11:C11"/>
    <mergeCell ref="O11:P11"/>
    <mergeCell ref="O12:P12"/>
    <mergeCell ref="O13:P13"/>
    <mergeCell ref="O14:P14"/>
    <mergeCell ref="O15:P15"/>
    <mergeCell ref="O16:P16"/>
    <mergeCell ref="B6:C6"/>
    <mergeCell ref="O6:P6"/>
    <mergeCell ref="B7:C7"/>
    <mergeCell ref="O7:P7"/>
    <mergeCell ref="B8:C8"/>
    <mergeCell ref="O8:P8"/>
    <mergeCell ref="C1:E1"/>
    <mergeCell ref="F1:L1"/>
    <mergeCell ref="G2:O2"/>
    <mergeCell ref="A3:C5"/>
    <mergeCell ref="F3:H4"/>
    <mergeCell ref="I3:N3"/>
    <mergeCell ref="O3:P5"/>
    <mergeCell ref="I4:K4"/>
    <mergeCell ref="L4:N4"/>
  </mergeCells>
  <phoneticPr fontId="1"/>
  <dataValidations count="9">
    <dataValidation type="list" allowBlank="1" showInputMessage="1" showErrorMessage="1" sqref="J6:J40" xr:uid="{C7656881-EA33-47AF-8301-BB01A6AA1745}">
      <formula1>$V$5:$V$14</formula1>
    </dataValidation>
    <dataValidation type="list" allowBlank="1" showInputMessage="1" showErrorMessage="1" sqref="I6:I40" xr:uid="{0E38024A-64B6-4D45-9EAA-9E1A7A1465E7}">
      <formula1>$U$5:$U$13</formula1>
    </dataValidation>
    <dataValidation type="list" allowBlank="1" showInputMessage="1" showErrorMessage="1" sqref="M6:M40" xr:uid="{1686037C-6075-41F0-9C10-D5EE1FB63001}">
      <formula1>$S$5:$S$7</formula1>
    </dataValidation>
    <dataValidation type="list" allowBlank="1" showInputMessage="1" showErrorMessage="1" sqref="L6:L40" xr:uid="{7A38F670-408E-45C2-8D7C-A1BB9DF997C1}">
      <formula1>$R$5:$R$9</formula1>
    </dataValidation>
    <dataValidation type="list" allowBlank="1" showInputMessage="1" showErrorMessage="1" sqref="K6:K40" xr:uid="{072C9E6B-926D-414E-8AFB-3985FC5C9648}">
      <formula1>$T$5:$T$15</formula1>
    </dataValidation>
    <dataValidation type="list" allowBlank="1" showInputMessage="1" showErrorMessage="1" sqref="N6:N40" xr:uid="{E72BAAB9-B4F9-4AE0-BE5F-D35F35B2E858}">
      <formula1>$Q$5:$Q$13</formula1>
    </dataValidation>
    <dataValidation type="list" allowBlank="1" showInputMessage="1" showErrorMessage="1" sqref="C1:E1" xr:uid="{4212CE60-621D-4FC0-9504-79B2341E68B2}">
      <formula1>"２０２４年度,２０２５年度,２０２６年度,２０２７年度,２０２８年度,２０２９年度,２０３０年度"</formula1>
    </dataValidation>
    <dataValidation type="list" allowBlank="1" showInputMessage="1" showErrorMessage="1" sqref="H6:H40" xr:uid="{B2E0B8C3-4AA6-45A0-9FFB-16DB1BECCA3C}">
      <formula1>"　,審判員"</formula1>
    </dataValidation>
    <dataValidation type="list" allowBlank="1" showInputMessage="1" showErrorMessage="1" sqref="G6:G40" xr:uid="{134DDC2E-AC95-4BD0-B48B-EA309E86FFDB}">
      <formula1>"　,指導者"</formula1>
    </dataValidation>
  </dataValidations>
  <pageMargins left="0.31496062992125984" right="0.31496062992125984" top="0.74803149606299213" bottom="0.55118110236220474" header="0.31496062992125984" footer="0.11811023622047245"/>
  <pageSetup paperSize="9" scale="70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77428-E067-4EE0-A65B-C81E15EE899E}">
  <dimension ref="A1:X63"/>
  <sheetViews>
    <sheetView showGridLines="0" view="pageBreakPreview" zoomScaleNormal="100" zoomScaleSheetLayoutView="100" workbookViewId="0">
      <selection activeCell="F6" sqref="F6"/>
    </sheetView>
  </sheetViews>
  <sheetFormatPr defaultColWidth="8.77734375" defaultRowHeight="13.2" x14ac:dyDescent="0.2"/>
  <cols>
    <col min="1" max="1" width="4.109375" style="6" customWidth="1"/>
    <col min="2" max="3" width="9.33203125" style="6" customWidth="1"/>
    <col min="4" max="4" width="2.77734375" style="6" customWidth="1"/>
    <col min="5" max="5" width="4.77734375" style="6" customWidth="1"/>
    <col min="6" max="6" width="18.44140625" style="6" customWidth="1"/>
    <col min="7" max="8" width="6.77734375" style="6" customWidth="1"/>
    <col min="9" max="14" width="9" style="1" customWidth="1"/>
    <col min="15" max="15" width="13.77734375" style="6" customWidth="1"/>
    <col min="16" max="16" width="8.77734375" style="6"/>
    <col min="17" max="22" width="18.5546875" style="7" hidden="1" customWidth="1"/>
    <col min="23" max="23" width="34.109375" style="7" hidden="1" customWidth="1"/>
    <col min="24" max="24" width="8.77734375" style="7"/>
    <col min="25" max="16384" width="8.77734375" style="6"/>
  </cols>
  <sheetData>
    <row r="1" spans="1:23" ht="24" customHeight="1" thickBot="1" x14ac:dyDescent="0.25">
      <c r="B1" s="12"/>
      <c r="C1" s="70" t="s">
        <v>94</v>
      </c>
      <c r="D1" s="71"/>
      <c r="E1" s="71"/>
      <c r="F1" s="68" t="s">
        <v>38</v>
      </c>
      <c r="G1" s="69"/>
      <c r="H1" s="69"/>
      <c r="I1" s="69"/>
      <c r="J1" s="69"/>
      <c r="K1" s="69"/>
      <c r="L1" s="69"/>
      <c r="M1" s="24"/>
      <c r="N1" s="24"/>
      <c r="O1" s="11" t="s">
        <v>0</v>
      </c>
      <c r="P1" s="1" t="str">
        <f>IF(F6="","","3/3")</f>
        <v/>
      </c>
      <c r="T1" s="15"/>
      <c r="U1" s="15"/>
      <c r="V1" s="15"/>
      <c r="W1" s="15"/>
    </row>
    <row r="2" spans="1:23" ht="24" customHeight="1" thickBot="1" x14ac:dyDescent="0.25">
      <c r="B2" s="11" t="s">
        <v>34</v>
      </c>
      <c r="C2" s="30" t="str">
        <f>IF('00_チーム名'!C2="","",'00_チーム名'!C2)</f>
        <v/>
      </c>
      <c r="F2" s="13" t="s">
        <v>35</v>
      </c>
      <c r="G2" s="93" t="str">
        <f>IF('00_チーム名'!G2="","",'00_チーム名'!G2)</f>
        <v/>
      </c>
      <c r="H2" s="94"/>
      <c r="I2" s="94"/>
      <c r="J2" s="94"/>
      <c r="K2" s="94"/>
      <c r="L2" s="94"/>
      <c r="M2" s="94"/>
      <c r="N2" s="94"/>
      <c r="O2" s="95"/>
      <c r="T2" s="15"/>
      <c r="U2" s="15"/>
      <c r="V2" s="15"/>
      <c r="W2" s="15"/>
    </row>
    <row r="3" spans="1:23" ht="21" customHeight="1" x14ac:dyDescent="0.2">
      <c r="A3" s="38" t="s">
        <v>33</v>
      </c>
      <c r="B3" s="39"/>
      <c r="C3" s="40"/>
      <c r="D3" s="1"/>
      <c r="E3" s="2"/>
      <c r="F3" s="54" t="s">
        <v>30</v>
      </c>
      <c r="G3" s="55"/>
      <c r="H3" s="56"/>
      <c r="I3" s="60" t="s">
        <v>1</v>
      </c>
      <c r="J3" s="61"/>
      <c r="K3" s="61"/>
      <c r="L3" s="61"/>
      <c r="M3" s="61"/>
      <c r="N3" s="62"/>
      <c r="O3" s="46" t="s">
        <v>49</v>
      </c>
      <c r="P3" s="47"/>
      <c r="T3" s="15"/>
      <c r="U3" s="15"/>
      <c r="V3" s="15"/>
      <c r="W3" s="15"/>
    </row>
    <row r="4" spans="1:23" ht="21" customHeight="1" x14ac:dyDescent="0.2">
      <c r="A4" s="41"/>
      <c r="B4" s="42"/>
      <c r="C4" s="40"/>
      <c r="D4" s="1"/>
      <c r="E4" s="26"/>
      <c r="F4" s="57"/>
      <c r="G4" s="58"/>
      <c r="H4" s="59"/>
      <c r="I4" s="63" t="s">
        <v>46</v>
      </c>
      <c r="J4" s="64"/>
      <c r="K4" s="65"/>
      <c r="L4" s="63" t="s">
        <v>45</v>
      </c>
      <c r="M4" s="64"/>
      <c r="N4" s="65"/>
      <c r="O4" s="46"/>
      <c r="P4" s="47"/>
      <c r="U4" s="15"/>
      <c r="V4" s="15"/>
      <c r="W4" s="15"/>
    </row>
    <row r="5" spans="1:23" ht="21" customHeight="1" x14ac:dyDescent="0.2">
      <c r="A5" s="43"/>
      <c r="B5" s="44"/>
      <c r="C5" s="45"/>
      <c r="D5" s="1"/>
      <c r="E5" s="5"/>
      <c r="F5" s="8" t="s">
        <v>31</v>
      </c>
      <c r="G5" s="9" t="s">
        <v>23</v>
      </c>
      <c r="H5" s="10"/>
      <c r="I5" s="5" t="s">
        <v>7</v>
      </c>
      <c r="J5" s="5" t="s">
        <v>48</v>
      </c>
      <c r="K5" s="5" t="s">
        <v>8</v>
      </c>
      <c r="L5" s="14" t="s">
        <v>7</v>
      </c>
      <c r="M5" s="25" t="s">
        <v>48</v>
      </c>
      <c r="N5" s="25" t="s">
        <v>47</v>
      </c>
      <c r="O5" s="48"/>
      <c r="P5" s="47"/>
      <c r="Q5" s="15" t="s">
        <v>22</v>
      </c>
      <c r="R5" s="15" t="s">
        <v>22</v>
      </c>
      <c r="S5" s="15" t="s">
        <v>22</v>
      </c>
      <c r="T5" s="15" t="s">
        <v>22</v>
      </c>
      <c r="U5" s="15" t="s">
        <v>22</v>
      </c>
      <c r="V5" s="15" t="s">
        <v>22</v>
      </c>
      <c r="W5" s="15" t="s">
        <v>22</v>
      </c>
    </row>
    <row r="6" spans="1:23" ht="21" customHeight="1" x14ac:dyDescent="0.2">
      <c r="A6" s="3" t="s">
        <v>2</v>
      </c>
      <c r="B6" s="96" t="str">
        <f>'00_チーム名'!B6</f>
        <v>選択してください</v>
      </c>
      <c r="C6" s="97"/>
      <c r="D6" s="1"/>
      <c r="E6" s="4">
        <v>71</v>
      </c>
      <c r="F6" s="21"/>
      <c r="G6" s="22"/>
      <c r="H6" s="23"/>
      <c r="I6" s="20" t="s">
        <v>22</v>
      </c>
      <c r="J6" s="20" t="s">
        <v>22</v>
      </c>
      <c r="K6" s="20" t="s">
        <v>22</v>
      </c>
      <c r="L6" s="20" t="s">
        <v>22</v>
      </c>
      <c r="M6" s="20" t="s">
        <v>22</v>
      </c>
      <c r="N6" s="20" t="s">
        <v>22</v>
      </c>
      <c r="O6" s="52"/>
      <c r="P6" s="53"/>
      <c r="Q6" s="15" t="s">
        <v>14</v>
      </c>
      <c r="R6" s="15" t="s">
        <v>14</v>
      </c>
      <c r="S6" s="15" t="s">
        <v>14</v>
      </c>
      <c r="T6" s="15" t="s">
        <v>14</v>
      </c>
      <c r="U6" s="15" t="s">
        <v>14</v>
      </c>
      <c r="V6" s="15" t="s">
        <v>14</v>
      </c>
      <c r="W6" s="15" t="s">
        <v>36</v>
      </c>
    </row>
    <row r="7" spans="1:23" ht="21" customHeight="1" x14ac:dyDescent="0.2">
      <c r="A7" s="3" t="s">
        <v>3</v>
      </c>
      <c r="B7" s="96" t="str">
        <f>'00_チーム名'!B7</f>
        <v>選択してください</v>
      </c>
      <c r="C7" s="97"/>
      <c r="D7" s="1"/>
      <c r="E7" s="4">
        <v>72</v>
      </c>
      <c r="F7" s="21"/>
      <c r="G7" s="22" t="s">
        <v>24</v>
      </c>
      <c r="H7" s="23" t="s">
        <v>24</v>
      </c>
      <c r="I7" s="20" t="s">
        <v>22</v>
      </c>
      <c r="J7" s="20" t="s">
        <v>22</v>
      </c>
      <c r="K7" s="20" t="s">
        <v>22</v>
      </c>
      <c r="L7" s="20" t="s">
        <v>22</v>
      </c>
      <c r="M7" s="20" t="s">
        <v>22</v>
      </c>
      <c r="N7" s="20" t="s">
        <v>22</v>
      </c>
      <c r="O7" s="52"/>
      <c r="P7" s="53"/>
      <c r="Q7" s="15" t="s">
        <v>13</v>
      </c>
      <c r="R7" s="15" t="s">
        <v>44</v>
      </c>
      <c r="S7" s="15" t="s">
        <v>55</v>
      </c>
      <c r="T7" s="15" t="s">
        <v>13</v>
      </c>
      <c r="U7" s="15" t="s">
        <v>21</v>
      </c>
      <c r="V7" s="15" t="s">
        <v>56</v>
      </c>
      <c r="W7" s="15" t="s">
        <v>25</v>
      </c>
    </row>
    <row r="8" spans="1:23" ht="21" customHeight="1" x14ac:dyDescent="0.2">
      <c r="A8" s="3" t="s">
        <v>4</v>
      </c>
      <c r="B8" s="96" t="str">
        <f>'00_チーム名'!B8</f>
        <v>選択してください</v>
      </c>
      <c r="C8" s="97"/>
      <c r="D8" s="1"/>
      <c r="E8" s="4">
        <v>73</v>
      </c>
      <c r="F8" s="21"/>
      <c r="G8" s="22" t="s">
        <v>24</v>
      </c>
      <c r="H8" s="23" t="s">
        <v>24</v>
      </c>
      <c r="I8" s="20" t="s">
        <v>22</v>
      </c>
      <c r="J8" s="20" t="s">
        <v>22</v>
      </c>
      <c r="K8" s="20" t="s">
        <v>22</v>
      </c>
      <c r="L8" s="20" t="s">
        <v>22</v>
      </c>
      <c r="M8" s="20" t="s">
        <v>22</v>
      </c>
      <c r="N8" s="20" t="s">
        <v>22</v>
      </c>
      <c r="O8" s="52"/>
      <c r="P8" s="53"/>
      <c r="Q8" s="15" t="s">
        <v>12</v>
      </c>
      <c r="R8" s="15" t="s">
        <v>43</v>
      </c>
      <c r="S8" s="15"/>
      <c r="T8" s="15" t="s">
        <v>12</v>
      </c>
      <c r="U8" s="15" t="s">
        <v>20</v>
      </c>
      <c r="V8" s="7" t="s">
        <v>62</v>
      </c>
      <c r="W8" s="15" t="s">
        <v>26</v>
      </c>
    </row>
    <row r="9" spans="1:23" ht="21" customHeight="1" x14ac:dyDescent="0.2">
      <c r="A9" s="3" t="s">
        <v>5</v>
      </c>
      <c r="B9" s="96" t="str">
        <f>'00_チーム名'!B9</f>
        <v>選択してください</v>
      </c>
      <c r="C9" s="97"/>
      <c r="D9" s="1"/>
      <c r="E9" s="4">
        <v>74</v>
      </c>
      <c r="F9" s="21"/>
      <c r="G9" s="22" t="s">
        <v>24</v>
      </c>
      <c r="H9" s="23" t="s">
        <v>24</v>
      </c>
      <c r="I9" s="20" t="s">
        <v>22</v>
      </c>
      <c r="J9" s="20" t="s">
        <v>22</v>
      </c>
      <c r="K9" s="20" t="s">
        <v>22</v>
      </c>
      <c r="L9" s="20" t="s">
        <v>22</v>
      </c>
      <c r="M9" s="20" t="s">
        <v>22</v>
      </c>
      <c r="N9" s="20" t="s">
        <v>22</v>
      </c>
      <c r="O9" s="52"/>
      <c r="P9" s="53"/>
      <c r="Q9" s="15" t="s">
        <v>11</v>
      </c>
      <c r="R9" s="15" t="s">
        <v>54</v>
      </c>
      <c r="S9" s="15"/>
      <c r="T9" s="15" t="s">
        <v>11</v>
      </c>
      <c r="U9" s="15" t="s">
        <v>19</v>
      </c>
      <c r="V9" s="15" t="s">
        <v>57</v>
      </c>
      <c r="W9" s="15" t="s">
        <v>27</v>
      </c>
    </row>
    <row r="10" spans="1:23" ht="21" customHeight="1" x14ac:dyDescent="0.2">
      <c r="A10" s="3" t="s">
        <v>6</v>
      </c>
      <c r="B10" s="96" t="str">
        <f>'00_チーム名'!B10</f>
        <v>選択してください</v>
      </c>
      <c r="C10" s="97"/>
      <c r="D10" s="1"/>
      <c r="E10" s="4">
        <v>75</v>
      </c>
      <c r="F10" s="21"/>
      <c r="G10" s="22" t="s">
        <v>24</v>
      </c>
      <c r="H10" s="23" t="s">
        <v>24</v>
      </c>
      <c r="I10" s="20" t="s">
        <v>22</v>
      </c>
      <c r="J10" s="20" t="s">
        <v>22</v>
      </c>
      <c r="K10" s="20" t="s">
        <v>22</v>
      </c>
      <c r="L10" s="20" t="s">
        <v>22</v>
      </c>
      <c r="M10" s="20" t="s">
        <v>22</v>
      </c>
      <c r="N10" s="20" t="s">
        <v>22</v>
      </c>
      <c r="O10" s="52"/>
      <c r="P10" s="53"/>
      <c r="Q10" s="15" t="s">
        <v>9</v>
      </c>
      <c r="R10" s="15"/>
      <c r="S10" s="15"/>
      <c r="T10" s="15" t="s">
        <v>10</v>
      </c>
      <c r="U10" s="15" t="s">
        <v>18</v>
      </c>
      <c r="V10" s="7" t="s">
        <v>63</v>
      </c>
      <c r="W10" s="15" t="s">
        <v>28</v>
      </c>
    </row>
    <row r="11" spans="1:23" ht="21" customHeight="1" x14ac:dyDescent="0.2">
      <c r="A11" s="3" t="s">
        <v>29</v>
      </c>
      <c r="B11" s="96" t="str">
        <f>'00_チーム名'!B11</f>
        <v>選択してください</v>
      </c>
      <c r="C11" s="97"/>
      <c r="E11" s="4">
        <v>76</v>
      </c>
      <c r="F11" s="21"/>
      <c r="G11" s="22" t="s">
        <v>24</v>
      </c>
      <c r="H11" s="23" t="s">
        <v>24</v>
      </c>
      <c r="I11" s="20" t="s">
        <v>22</v>
      </c>
      <c r="J11" s="20" t="s">
        <v>22</v>
      </c>
      <c r="K11" s="20" t="s">
        <v>22</v>
      </c>
      <c r="L11" s="20" t="s">
        <v>22</v>
      </c>
      <c r="M11" s="20" t="s">
        <v>22</v>
      </c>
      <c r="N11" s="20" t="s">
        <v>22</v>
      </c>
      <c r="O11" s="52"/>
      <c r="P11" s="53"/>
      <c r="Q11" s="7" t="s">
        <v>53</v>
      </c>
      <c r="T11" s="15" t="s">
        <v>9</v>
      </c>
      <c r="U11" s="15" t="s">
        <v>17</v>
      </c>
      <c r="V11" s="7" t="s">
        <v>58</v>
      </c>
      <c r="W11" s="15" t="s">
        <v>37</v>
      </c>
    </row>
    <row r="12" spans="1:23" ht="21" customHeight="1" x14ac:dyDescent="0.2">
      <c r="E12" s="4">
        <v>77</v>
      </c>
      <c r="F12" s="21"/>
      <c r="G12" s="22" t="s">
        <v>24</v>
      </c>
      <c r="H12" s="23" t="s">
        <v>24</v>
      </c>
      <c r="I12" s="20" t="s">
        <v>22</v>
      </c>
      <c r="J12" s="20" t="s">
        <v>22</v>
      </c>
      <c r="K12" s="20" t="s">
        <v>22</v>
      </c>
      <c r="L12" s="20" t="s">
        <v>22</v>
      </c>
      <c r="M12" s="20" t="s">
        <v>22</v>
      </c>
      <c r="N12" s="20" t="s">
        <v>22</v>
      </c>
      <c r="O12" s="52"/>
      <c r="P12" s="53"/>
      <c r="Q12" s="7" t="s">
        <v>52</v>
      </c>
      <c r="T12" s="15" t="s">
        <v>53</v>
      </c>
      <c r="U12" s="15" t="s">
        <v>16</v>
      </c>
      <c r="V12" s="15" t="s">
        <v>59</v>
      </c>
      <c r="W12" s="15"/>
    </row>
    <row r="13" spans="1:23" ht="21" customHeight="1" x14ac:dyDescent="0.2">
      <c r="E13" s="4">
        <v>78</v>
      </c>
      <c r="F13" s="21"/>
      <c r="G13" s="22" t="s">
        <v>24</v>
      </c>
      <c r="H13" s="23" t="s">
        <v>24</v>
      </c>
      <c r="I13" s="20" t="s">
        <v>22</v>
      </c>
      <c r="J13" s="20" t="s">
        <v>22</v>
      </c>
      <c r="K13" s="20" t="s">
        <v>22</v>
      </c>
      <c r="L13" s="20" t="s">
        <v>22</v>
      </c>
      <c r="M13" s="20" t="s">
        <v>22</v>
      </c>
      <c r="N13" s="20" t="s">
        <v>22</v>
      </c>
      <c r="O13" s="52"/>
      <c r="P13" s="53"/>
      <c r="Q13" s="15" t="s">
        <v>51</v>
      </c>
      <c r="R13" s="15"/>
      <c r="S13" s="15"/>
      <c r="T13" s="15" t="s">
        <v>52</v>
      </c>
      <c r="U13" s="15" t="s">
        <v>15</v>
      </c>
      <c r="V13" s="7" t="s">
        <v>60</v>
      </c>
      <c r="W13" s="15"/>
    </row>
    <row r="14" spans="1:23" ht="21" customHeight="1" x14ac:dyDescent="0.2">
      <c r="B14" s="11"/>
      <c r="C14" s="16"/>
      <c r="E14" s="4">
        <v>79</v>
      </c>
      <c r="F14" s="21"/>
      <c r="G14" s="22" t="s">
        <v>24</v>
      </c>
      <c r="H14" s="23" t="s">
        <v>24</v>
      </c>
      <c r="I14" s="20" t="s">
        <v>22</v>
      </c>
      <c r="J14" s="20" t="s">
        <v>22</v>
      </c>
      <c r="K14" s="20" t="s">
        <v>22</v>
      </c>
      <c r="L14" s="20" t="s">
        <v>22</v>
      </c>
      <c r="M14" s="20" t="s">
        <v>22</v>
      </c>
      <c r="N14" s="20" t="s">
        <v>22</v>
      </c>
      <c r="O14" s="52"/>
      <c r="P14" s="53"/>
      <c r="T14" s="15" t="s">
        <v>51</v>
      </c>
      <c r="V14" s="15" t="s">
        <v>61</v>
      </c>
      <c r="W14" s="15"/>
    </row>
    <row r="15" spans="1:23" ht="21" customHeight="1" x14ac:dyDescent="0.2">
      <c r="B15" s="11"/>
      <c r="C15" s="16"/>
      <c r="E15" s="4">
        <v>80</v>
      </c>
      <c r="F15" s="21"/>
      <c r="G15" s="22" t="s">
        <v>24</v>
      </c>
      <c r="H15" s="23" t="s">
        <v>24</v>
      </c>
      <c r="I15" s="20" t="s">
        <v>22</v>
      </c>
      <c r="J15" s="20" t="s">
        <v>22</v>
      </c>
      <c r="K15" s="20" t="s">
        <v>22</v>
      </c>
      <c r="L15" s="20" t="s">
        <v>22</v>
      </c>
      <c r="M15" s="20" t="s">
        <v>22</v>
      </c>
      <c r="N15" s="20" t="s">
        <v>22</v>
      </c>
      <c r="O15" s="52"/>
      <c r="P15" s="53"/>
      <c r="T15" s="15" t="s">
        <v>50</v>
      </c>
      <c r="V15" s="15"/>
      <c r="W15" s="15"/>
    </row>
    <row r="16" spans="1:23" ht="21" customHeight="1" x14ac:dyDescent="0.2">
      <c r="A16" s="1"/>
      <c r="B16" s="11"/>
      <c r="C16" s="16"/>
      <c r="E16" s="4">
        <v>81</v>
      </c>
      <c r="F16" s="21"/>
      <c r="G16" s="22" t="s">
        <v>24</v>
      </c>
      <c r="H16" s="23" t="s">
        <v>24</v>
      </c>
      <c r="I16" s="20" t="s">
        <v>22</v>
      </c>
      <c r="J16" s="20" t="s">
        <v>22</v>
      </c>
      <c r="K16" s="20" t="s">
        <v>22</v>
      </c>
      <c r="L16" s="20" t="s">
        <v>22</v>
      </c>
      <c r="M16" s="20" t="s">
        <v>22</v>
      </c>
      <c r="N16" s="20" t="s">
        <v>22</v>
      </c>
      <c r="O16" s="52"/>
      <c r="P16" s="53"/>
      <c r="V16" s="15"/>
      <c r="W16" s="15"/>
    </row>
    <row r="17" spans="1:23" ht="21" customHeight="1" x14ac:dyDescent="0.2">
      <c r="A17" s="1"/>
      <c r="B17" s="11"/>
      <c r="C17" s="16"/>
      <c r="E17" s="4">
        <v>82</v>
      </c>
      <c r="F17" s="21"/>
      <c r="G17" s="22" t="s">
        <v>24</v>
      </c>
      <c r="H17" s="23" t="s">
        <v>24</v>
      </c>
      <c r="I17" s="20" t="s">
        <v>22</v>
      </c>
      <c r="J17" s="20" t="s">
        <v>22</v>
      </c>
      <c r="K17" s="20" t="s">
        <v>22</v>
      </c>
      <c r="L17" s="20" t="s">
        <v>22</v>
      </c>
      <c r="M17" s="20" t="s">
        <v>22</v>
      </c>
      <c r="N17" s="20" t="s">
        <v>22</v>
      </c>
      <c r="O17" s="52"/>
      <c r="P17" s="53"/>
      <c r="T17" s="15"/>
      <c r="V17" s="15"/>
      <c r="W17" s="15"/>
    </row>
    <row r="18" spans="1:23" ht="21" customHeight="1" x14ac:dyDescent="0.2">
      <c r="A18" s="1"/>
      <c r="B18" s="11"/>
      <c r="C18" s="16"/>
      <c r="E18" s="4">
        <v>83</v>
      </c>
      <c r="F18" s="21"/>
      <c r="G18" s="22" t="s">
        <v>24</v>
      </c>
      <c r="H18" s="23" t="s">
        <v>24</v>
      </c>
      <c r="I18" s="20" t="s">
        <v>22</v>
      </c>
      <c r="J18" s="20" t="s">
        <v>22</v>
      </c>
      <c r="K18" s="20" t="s">
        <v>22</v>
      </c>
      <c r="L18" s="20" t="s">
        <v>22</v>
      </c>
      <c r="M18" s="20" t="s">
        <v>22</v>
      </c>
      <c r="N18" s="20" t="s">
        <v>22</v>
      </c>
      <c r="O18" s="52"/>
      <c r="P18" s="53"/>
      <c r="T18" s="15"/>
      <c r="V18" s="15"/>
      <c r="W18" s="15"/>
    </row>
    <row r="19" spans="1:23" ht="21" customHeight="1" x14ac:dyDescent="0.2">
      <c r="A19" s="1"/>
      <c r="B19" s="11"/>
      <c r="C19" s="16"/>
      <c r="E19" s="4">
        <v>84</v>
      </c>
      <c r="F19" s="21"/>
      <c r="G19" s="22" t="s">
        <v>24</v>
      </c>
      <c r="H19" s="23" t="s">
        <v>24</v>
      </c>
      <c r="I19" s="20" t="s">
        <v>22</v>
      </c>
      <c r="J19" s="20" t="s">
        <v>22</v>
      </c>
      <c r="K19" s="20" t="s">
        <v>22</v>
      </c>
      <c r="L19" s="20" t="s">
        <v>22</v>
      </c>
      <c r="M19" s="20" t="s">
        <v>22</v>
      </c>
      <c r="N19" s="20" t="s">
        <v>22</v>
      </c>
      <c r="O19" s="52"/>
      <c r="P19" s="53"/>
      <c r="T19" s="15"/>
      <c r="U19" s="15"/>
      <c r="V19" s="15"/>
      <c r="W19" s="15"/>
    </row>
    <row r="20" spans="1:23" ht="21" customHeight="1" x14ac:dyDescent="0.2">
      <c r="A20" s="1"/>
      <c r="B20" s="11"/>
      <c r="C20" s="16"/>
      <c r="E20" s="4">
        <v>85</v>
      </c>
      <c r="F20" s="21"/>
      <c r="G20" s="22" t="s">
        <v>24</v>
      </c>
      <c r="H20" s="23" t="s">
        <v>24</v>
      </c>
      <c r="I20" s="20" t="s">
        <v>22</v>
      </c>
      <c r="J20" s="20" t="s">
        <v>22</v>
      </c>
      <c r="K20" s="20" t="s">
        <v>22</v>
      </c>
      <c r="L20" s="20" t="s">
        <v>22</v>
      </c>
      <c r="M20" s="20" t="s">
        <v>22</v>
      </c>
      <c r="N20" s="20" t="s">
        <v>22</v>
      </c>
      <c r="O20" s="52"/>
      <c r="P20" s="53"/>
      <c r="T20" s="15"/>
      <c r="U20" s="15"/>
      <c r="V20" s="15"/>
      <c r="W20" s="15"/>
    </row>
    <row r="21" spans="1:23" ht="21" customHeight="1" x14ac:dyDescent="0.2">
      <c r="A21" s="1"/>
      <c r="B21" s="11"/>
      <c r="C21" s="16"/>
      <c r="E21" s="4">
        <v>86</v>
      </c>
      <c r="F21" s="21"/>
      <c r="G21" s="22" t="s">
        <v>24</v>
      </c>
      <c r="H21" s="23" t="s">
        <v>24</v>
      </c>
      <c r="I21" s="20" t="s">
        <v>22</v>
      </c>
      <c r="J21" s="20" t="s">
        <v>22</v>
      </c>
      <c r="K21" s="20" t="s">
        <v>22</v>
      </c>
      <c r="L21" s="20" t="s">
        <v>22</v>
      </c>
      <c r="M21" s="20" t="s">
        <v>22</v>
      </c>
      <c r="N21" s="20" t="s">
        <v>22</v>
      </c>
      <c r="O21" s="52"/>
      <c r="P21" s="53"/>
      <c r="T21" s="15"/>
      <c r="U21" s="15"/>
      <c r="V21" s="15"/>
      <c r="W21" s="15"/>
    </row>
    <row r="22" spans="1:23" ht="21" customHeight="1" x14ac:dyDescent="0.2">
      <c r="A22" s="1"/>
      <c r="B22" s="11"/>
      <c r="C22" s="16"/>
      <c r="E22" s="4">
        <v>87</v>
      </c>
      <c r="F22" s="21"/>
      <c r="G22" s="22" t="s">
        <v>24</v>
      </c>
      <c r="H22" s="23" t="s">
        <v>24</v>
      </c>
      <c r="I22" s="20" t="s">
        <v>22</v>
      </c>
      <c r="J22" s="20" t="s">
        <v>22</v>
      </c>
      <c r="K22" s="20" t="s">
        <v>22</v>
      </c>
      <c r="L22" s="20" t="s">
        <v>22</v>
      </c>
      <c r="M22" s="20" t="s">
        <v>22</v>
      </c>
      <c r="N22" s="20" t="s">
        <v>22</v>
      </c>
      <c r="O22" s="52"/>
      <c r="P22" s="53"/>
      <c r="T22" s="15"/>
      <c r="U22" s="15"/>
      <c r="V22" s="15"/>
      <c r="W22" s="15"/>
    </row>
    <row r="23" spans="1:23" ht="21" customHeight="1" x14ac:dyDescent="0.2">
      <c r="A23" s="1"/>
      <c r="B23" s="11"/>
      <c r="C23" s="16"/>
      <c r="E23" s="4">
        <v>88</v>
      </c>
      <c r="F23" s="21"/>
      <c r="G23" s="22" t="s">
        <v>24</v>
      </c>
      <c r="H23" s="23" t="s">
        <v>24</v>
      </c>
      <c r="I23" s="20" t="s">
        <v>22</v>
      </c>
      <c r="J23" s="20" t="s">
        <v>22</v>
      </c>
      <c r="K23" s="20" t="s">
        <v>22</v>
      </c>
      <c r="L23" s="20" t="s">
        <v>22</v>
      </c>
      <c r="M23" s="20" t="s">
        <v>22</v>
      </c>
      <c r="N23" s="20" t="s">
        <v>22</v>
      </c>
      <c r="O23" s="52"/>
      <c r="P23" s="53"/>
      <c r="T23" s="15"/>
      <c r="U23" s="15"/>
      <c r="V23" s="15"/>
      <c r="W23" s="15"/>
    </row>
    <row r="24" spans="1:23" ht="21" customHeight="1" x14ac:dyDescent="0.2">
      <c r="A24" s="1"/>
      <c r="B24" s="18"/>
      <c r="C24" s="16"/>
      <c r="E24" s="4">
        <v>89</v>
      </c>
      <c r="F24" s="21"/>
      <c r="G24" s="22" t="s">
        <v>24</v>
      </c>
      <c r="H24" s="23" t="s">
        <v>24</v>
      </c>
      <c r="I24" s="20" t="s">
        <v>22</v>
      </c>
      <c r="J24" s="20" t="s">
        <v>22</v>
      </c>
      <c r="K24" s="20" t="s">
        <v>22</v>
      </c>
      <c r="L24" s="20" t="s">
        <v>22</v>
      </c>
      <c r="M24" s="20" t="s">
        <v>22</v>
      </c>
      <c r="N24" s="20" t="s">
        <v>22</v>
      </c>
      <c r="O24" s="52"/>
      <c r="P24" s="53"/>
      <c r="T24" s="15"/>
      <c r="U24" s="15"/>
      <c r="V24" s="15"/>
      <c r="W24" s="15"/>
    </row>
    <row r="25" spans="1:23" ht="21" customHeight="1" x14ac:dyDescent="0.2">
      <c r="A25" s="1"/>
      <c r="B25" s="18"/>
      <c r="C25" s="16"/>
      <c r="E25" s="4">
        <v>90</v>
      </c>
      <c r="F25" s="21"/>
      <c r="G25" s="22" t="s">
        <v>24</v>
      </c>
      <c r="H25" s="23" t="s">
        <v>24</v>
      </c>
      <c r="I25" s="20" t="s">
        <v>22</v>
      </c>
      <c r="J25" s="20" t="s">
        <v>22</v>
      </c>
      <c r="K25" s="20" t="s">
        <v>22</v>
      </c>
      <c r="L25" s="20" t="s">
        <v>22</v>
      </c>
      <c r="M25" s="20" t="s">
        <v>22</v>
      </c>
      <c r="N25" s="20" t="s">
        <v>22</v>
      </c>
      <c r="O25" s="52"/>
      <c r="P25" s="53"/>
      <c r="T25" s="15"/>
      <c r="U25" s="15"/>
      <c r="V25" s="15"/>
      <c r="W25" s="15"/>
    </row>
    <row r="26" spans="1:23" ht="21" customHeight="1" x14ac:dyDescent="0.2">
      <c r="A26" s="1"/>
      <c r="B26" s="18"/>
      <c r="C26" s="16"/>
      <c r="E26" s="4">
        <v>91</v>
      </c>
      <c r="F26" s="21"/>
      <c r="G26" s="22" t="s">
        <v>24</v>
      </c>
      <c r="H26" s="23" t="s">
        <v>24</v>
      </c>
      <c r="I26" s="20" t="s">
        <v>22</v>
      </c>
      <c r="J26" s="20" t="s">
        <v>22</v>
      </c>
      <c r="K26" s="20" t="s">
        <v>22</v>
      </c>
      <c r="L26" s="20" t="s">
        <v>22</v>
      </c>
      <c r="M26" s="20" t="s">
        <v>22</v>
      </c>
      <c r="N26" s="20" t="s">
        <v>22</v>
      </c>
      <c r="O26" s="52"/>
      <c r="P26" s="53"/>
      <c r="T26" s="15"/>
      <c r="U26" s="15"/>
      <c r="V26" s="15"/>
      <c r="W26" s="15"/>
    </row>
    <row r="27" spans="1:23" ht="21" customHeight="1" x14ac:dyDescent="0.2">
      <c r="A27" s="1"/>
      <c r="E27" s="4">
        <v>92</v>
      </c>
      <c r="F27" s="21"/>
      <c r="G27" s="22" t="s">
        <v>24</v>
      </c>
      <c r="H27" s="23" t="s">
        <v>24</v>
      </c>
      <c r="I27" s="20" t="s">
        <v>22</v>
      </c>
      <c r="J27" s="20" t="s">
        <v>22</v>
      </c>
      <c r="K27" s="20" t="s">
        <v>22</v>
      </c>
      <c r="L27" s="20" t="s">
        <v>22</v>
      </c>
      <c r="M27" s="20" t="s">
        <v>22</v>
      </c>
      <c r="N27" s="20" t="s">
        <v>22</v>
      </c>
      <c r="O27" s="52"/>
      <c r="P27" s="53"/>
      <c r="T27" s="15"/>
      <c r="U27" s="15"/>
      <c r="V27" s="15"/>
      <c r="W27" s="15"/>
    </row>
    <row r="28" spans="1:23" ht="21" customHeight="1" x14ac:dyDescent="0.2">
      <c r="A28" s="1"/>
      <c r="E28" s="4">
        <v>93</v>
      </c>
      <c r="F28" s="21"/>
      <c r="G28" s="22" t="s">
        <v>24</v>
      </c>
      <c r="H28" s="23" t="s">
        <v>24</v>
      </c>
      <c r="I28" s="20" t="s">
        <v>22</v>
      </c>
      <c r="J28" s="20" t="s">
        <v>22</v>
      </c>
      <c r="K28" s="20" t="s">
        <v>22</v>
      </c>
      <c r="L28" s="20" t="s">
        <v>22</v>
      </c>
      <c r="M28" s="20" t="s">
        <v>22</v>
      </c>
      <c r="N28" s="20" t="s">
        <v>22</v>
      </c>
      <c r="O28" s="52"/>
      <c r="P28" s="53"/>
      <c r="T28" s="15"/>
      <c r="U28" s="15"/>
      <c r="V28" s="15"/>
      <c r="W28" s="15"/>
    </row>
    <row r="29" spans="1:23" ht="21" customHeight="1" x14ac:dyDescent="0.2">
      <c r="A29" s="1"/>
      <c r="B29" s="11"/>
      <c r="C29" s="16"/>
      <c r="E29" s="4">
        <v>94</v>
      </c>
      <c r="F29" s="21"/>
      <c r="G29" s="22" t="s">
        <v>24</v>
      </c>
      <c r="H29" s="23" t="s">
        <v>24</v>
      </c>
      <c r="I29" s="20" t="s">
        <v>22</v>
      </c>
      <c r="J29" s="20" t="s">
        <v>22</v>
      </c>
      <c r="K29" s="20" t="s">
        <v>22</v>
      </c>
      <c r="L29" s="20" t="s">
        <v>22</v>
      </c>
      <c r="M29" s="20" t="s">
        <v>22</v>
      </c>
      <c r="N29" s="20" t="s">
        <v>22</v>
      </c>
      <c r="O29" s="52"/>
      <c r="P29" s="53"/>
      <c r="T29" s="15"/>
      <c r="U29" s="15"/>
      <c r="V29" s="15"/>
      <c r="W29" s="15"/>
    </row>
    <row r="30" spans="1:23" ht="21" customHeight="1" x14ac:dyDescent="0.2">
      <c r="A30" s="1"/>
      <c r="B30" s="11"/>
      <c r="C30" s="16"/>
      <c r="E30" s="4">
        <v>95</v>
      </c>
      <c r="F30" s="21"/>
      <c r="G30" s="22" t="s">
        <v>24</v>
      </c>
      <c r="H30" s="23" t="s">
        <v>24</v>
      </c>
      <c r="I30" s="20" t="s">
        <v>22</v>
      </c>
      <c r="J30" s="20" t="s">
        <v>22</v>
      </c>
      <c r="K30" s="20" t="s">
        <v>22</v>
      </c>
      <c r="L30" s="20" t="s">
        <v>22</v>
      </c>
      <c r="M30" s="20" t="s">
        <v>22</v>
      </c>
      <c r="N30" s="20" t="s">
        <v>22</v>
      </c>
      <c r="O30" s="52"/>
      <c r="P30" s="53"/>
      <c r="T30" s="15"/>
      <c r="U30" s="15"/>
      <c r="V30" s="15"/>
      <c r="W30" s="15"/>
    </row>
    <row r="31" spans="1:23" ht="21" customHeight="1" x14ac:dyDescent="0.2">
      <c r="A31" s="1"/>
      <c r="B31" s="11"/>
      <c r="C31" s="16"/>
      <c r="E31" s="4">
        <v>96</v>
      </c>
      <c r="F31" s="21"/>
      <c r="G31" s="22" t="s">
        <v>24</v>
      </c>
      <c r="H31" s="23" t="s">
        <v>24</v>
      </c>
      <c r="I31" s="20" t="s">
        <v>22</v>
      </c>
      <c r="J31" s="20" t="s">
        <v>22</v>
      </c>
      <c r="K31" s="20" t="s">
        <v>22</v>
      </c>
      <c r="L31" s="20" t="s">
        <v>22</v>
      </c>
      <c r="M31" s="20" t="s">
        <v>22</v>
      </c>
      <c r="N31" s="20" t="s">
        <v>22</v>
      </c>
      <c r="O31" s="52"/>
      <c r="P31" s="53"/>
      <c r="T31" s="15"/>
      <c r="U31" s="15"/>
      <c r="V31" s="15"/>
      <c r="W31" s="15"/>
    </row>
    <row r="32" spans="1:23" ht="21" customHeight="1" x14ac:dyDescent="0.2">
      <c r="A32" s="1"/>
      <c r="B32" s="11"/>
      <c r="C32" s="16"/>
      <c r="E32" s="4">
        <v>97</v>
      </c>
      <c r="F32" s="21"/>
      <c r="G32" s="22" t="s">
        <v>24</v>
      </c>
      <c r="H32" s="23" t="s">
        <v>24</v>
      </c>
      <c r="I32" s="20" t="s">
        <v>22</v>
      </c>
      <c r="J32" s="20" t="s">
        <v>22</v>
      </c>
      <c r="K32" s="20" t="s">
        <v>22</v>
      </c>
      <c r="L32" s="20" t="s">
        <v>22</v>
      </c>
      <c r="M32" s="20" t="s">
        <v>22</v>
      </c>
      <c r="N32" s="20" t="s">
        <v>22</v>
      </c>
      <c r="O32" s="52"/>
      <c r="P32" s="53"/>
      <c r="T32" s="15"/>
      <c r="U32" s="15"/>
      <c r="V32" s="15"/>
      <c r="W32" s="15"/>
    </row>
    <row r="33" spans="1:23" ht="21" customHeight="1" x14ac:dyDescent="0.2">
      <c r="A33" s="1"/>
      <c r="B33" s="11"/>
      <c r="C33" s="16"/>
      <c r="E33" s="4">
        <v>98</v>
      </c>
      <c r="F33" s="21"/>
      <c r="G33" s="22" t="s">
        <v>24</v>
      </c>
      <c r="H33" s="23" t="s">
        <v>24</v>
      </c>
      <c r="I33" s="20" t="s">
        <v>22</v>
      </c>
      <c r="J33" s="20" t="s">
        <v>22</v>
      </c>
      <c r="K33" s="20" t="s">
        <v>22</v>
      </c>
      <c r="L33" s="20" t="s">
        <v>22</v>
      </c>
      <c r="M33" s="20" t="s">
        <v>22</v>
      </c>
      <c r="N33" s="20" t="s">
        <v>22</v>
      </c>
      <c r="O33" s="52"/>
      <c r="P33" s="53"/>
      <c r="T33" s="15"/>
      <c r="U33" s="15"/>
      <c r="V33" s="15"/>
      <c r="W33" s="15"/>
    </row>
    <row r="34" spans="1:23" ht="21" customHeight="1" x14ac:dyDescent="0.2">
      <c r="A34" s="1"/>
      <c r="B34" s="11"/>
      <c r="C34" s="16"/>
      <c r="E34" s="4">
        <v>99</v>
      </c>
      <c r="F34" s="21"/>
      <c r="G34" s="22" t="s">
        <v>24</v>
      </c>
      <c r="H34" s="23" t="s">
        <v>24</v>
      </c>
      <c r="I34" s="20" t="s">
        <v>22</v>
      </c>
      <c r="J34" s="20" t="s">
        <v>22</v>
      </c>
      <c r="K34" s="20" t="s">
        <v>22</v>
      </c>
      <c r="L34" s="20" t="s">
        <v>22</v>
      </c>
      <c r="M34" s="20" t="s">
        <v>22</v>
      </c>
      <c r="N34" s="20" t="s">
        <v>22</v>
      </c>
      <c r="O34" s="52"/>
      <c r="P34" s="53"/>
      <c r="T34" s="15"/>
      <c r="U34" s="15"/>
      <c r="V34" s="15"/>
      <c r="W34" s="15"/>
    </row>
    <row r="35" spans="1:23" ht="21" customHeight="1" x14ac:dyDescent="0.2">
      <c r="A35" s="1"/>
      <c r="B35" s="18"/>
      <c r="C35" s="16"/>
      <c r="E35" s="35">
        <v>100</v>
      </c>
      <c r="F35" s="21"/>
      <c r="G35" s="22" t="s">
        <v>24</v>
      </c>
      <c r="H35" s="23" t="s">
        <v>24</v>
      </c>
      <c r="I35" s="20" t="s">
        <v>22</v>
      </c>
      <c r="J35" s="20" t="s">
        <v>22</v>
      </c>
      <c r="K35" s="20" t="s">
        <v>22</v>
      </c>
      <c r="L35" s="20" t="s">
        <v>22</v>
      </c>
      <c r="M35" s="20" t="s">
        <v>22</v>
      </c>
      <c r="N35" s="20" t="s">
        <v>22</v>
      </c>
      <c r="O35" s="52"/>
      <c r="P35" s="53"/>
      <c r="T35" s="15"/>
      <c r="U35" s="15"/>
      <c r="V35" s="15"/>
      <c r="W35" s="15"/>
    </row>
    <row r="36" spans="1:23" ht="21" customHeight="1" x14ac:dyDescent="0.2">
      <c r="A36" s="1"/>
      <c r="E36" s="35">
        <v>101</v>
      </c>
      <c r="F36" s="21"/>
      <c r="G36" s="22" t="s">
        <v>24</v>
      </c>
      <c r="H36" s="23" t="s">
        <v>24</v>
      </c>
      <c r="I36" s="20" t="s">
        <v>22</v>
      </c>
      <c r="J36" s="20" t="s">
        <v>22</v>
      </c>
      <c r="K36" s="20" t="s">
        <v>22</v>
      </c>
      <c r="L36" s="20" t="s">
        <v>22</v>
      </c>
      <c r="M36" s="20" t="s">
        <v>22</v>
      </c>
      <c r="N36" s="20" t="s">
        <v>22</v>
      </c>
      <c r="O36" s="52"/>
      <c r="P36" s="53"/>
      <c r="T36" s="15"/>
      <c r="U36" s="15"/>
      <c r="V36" s="15"/>
      <c r="W36" s="15"/>
    </row>
    <row r="37" spans="1:23" ht="21" customHeight="1" x14ac:dyDescent="0.2">
      <c r="A37" s="1"/>
      <c r="B37" s="17"/>
      <c r="E37" s="35">
        <v>102</v>
      </c>
      <c r="F37" s="21"/>
      <c r="G37" s="22" t="s">
        <v>24</v>
      </c>
      <c r="H37" s="23" t="s">
        <v>24</v>
      </c>
      <c r="I37" s="20" t="s">
        <v>22</v>
      </c>
      <c r="J37" s="20" t="s">
        <v>22</v>
      </c>
      <c r="K37" s="20" t="s">
        <v>22</v>
      </c>
      <c r="L37" s="20" t="s">
        <v>22</v>
      </c>
      <c r="M37" s="20" t="s">
        <v>22</v>
      </c>
      <c r="N37" s="20" t="s">
        <v>22</v>
      </c>
      <c r="O37" s="52"/>
      <c r="P37" s="53"/>
      <c r="T37" s="15"/>
      <c r="U37" s="15"/>
      <c r="V37" s="15"/>
      <c r="W37" s="15"/>
    </row>
    <row r="38" spans="1:23" ht="21" customHeight="1" x14ac:dyDescent="0.2">
      <c r="A38" s="1"/>
      <c r="B38" s="11"/>
      <c r="C38" s="16"/>
      <c r="E38" s="35">
        <v>103</v>
      </c>
      <c r="F38" s="21"/>
      <c r="G38" s="22" t="s">
        <v>24</v>
      </c>
      <c r="H38" s="23" t="s">
        <v>24</v>
      </c>
      <c r="I38" s="20" t="s">
        <v>22</v>
      </c>
      <c r="J38" s="20" t="s">
        <v>22</v>
      </c>
      <c r="K38" s="20" t="s">
        <v>22</v>
      </c>
      <c r="L38" s="20" t="s">
        <v>22</v>
      </c>
      <c r="M38" s="20" t="s">
        <v>22</v>
      </c>
      <c r="N38" s="20" t="s">
        <v>22</v>
      </c>
      <c r="O38" s="52"/>
      <c r="P38" s="53"/>
      <c r="T38" s="15"/>
      <c r="U38" s="15"/>
      <c r="V38" s="15"/>
      <c r="W38" s="15"/>
    </row>
    <row r="39" spans="1:23" ht="21" customHeight="1" x14ac:dyDescent="0.2">
      <c r="A39" s="1"/>
      <c r="B39" s="11"/>
      <c r="C39" s="16"/>
      <c r="E39" s="35">
        <v>104</v>
      </c>
      <c r="F39" s="21"/>
      <c r="G39" s="22" t="s">
        <v>24</v>
      </c>
      <c r="H39" s="23" t="s">
        <v>24</v>
      </c>
      <c r="I39" s="20" t="s">
        <v>22</v>
      </c>
      <c r="J39" s="20" t="s">
        <v>22</v>
      </c>
      <c r="K39" s="20" t="s">
        <v>22</v>
      </c>
      <c r="L39" s="20" t="s">
        <v>22</v>
      </c>
      <c r="M39" s="20" t="s">
        <v>22</v>
      </c>
      <c r="N39" s="20" t="s">
        <v>22</v>
      </c>
      <c r="O39" s="52"/>
      <c r="P39" s="53"/>
      <c r="T39" s="15"/>
      <c r="U39" s="15"/>
      <c r="V39" s="15"/>
      <c r="W39" s="15"/>
    </row>
    <row r="40" spans="1:23" ht="21" customHeight="1" x14ac:dyDescent="0.2">
      <c r="A40" s="1"/>
      <c r="B40" s="11"/>
      <c r="C40" s="16"/>
      <c r="E40" s="35">
        <v>105</v>
      </c>
      <c r="F40" s="21"/>
      <c r="G40" s="22" t="s">
        <v>24</v>
      </c>
      <c r="H40" s="23" t="s">
        <v>24</v>
      </c>
      <c r="I40" s="20" t="s">
        <v>22</v>
      </c>
      <c r="J40" s="20" t="s">
        <v>22</v>
      </c>
      <c r="K40" s="20" t="s">
        <v>22</v>
      </c>
      <c r="L40" s="20" t="s">
        <v>22</v>
      </c>
      <c r="M40" s="20" t="s">
        <v>22</v>
      </c>
      <c r="N40" s="20" t="s">
        <v>22</v>
      </c>
      <c r="O40" s="52"/>
      <c r="P40" s="53"/>
      <c r="T40" s="15"/>
      <c r="U40" s="15"/>
      <c r="V40" s="15"/>
      <c r="W40" s="15"/>
    </row>
    <row r="41" spans="1:23" x14ac:dyDescent="0.2">
      <c r="B41" s="11"/>
      <c r="C41" s="16"/>
      <c r="F41" s="72" t="s">
        <v>39</v>
      </c>
      <c r="G41" s="73"/>
      <c r="H41" s="73"/>
      <c r="I41" s="73"/>
      <c r="J41" s="73"/>
      <c r="K41" s="73"/>
      <c r="L41" s="73"/>
      <c r="M41" s="73"/>
      <c r="N41" s="73"/>
      <c r="O41" s="73"/>
      <c r="P41" s="73"/>
      <c r="T41" s="15"/>
      <c r="U41" s="15"/>
      <c r="V41" s="15"/>
      <c r="W41" s="15"/>
    </row>
    <row r="42" spans="1:23" x14ac:dyDescent="0.2">
      <c r="B42" s="11"/>
      <c r="C42" s="16"/>
      <c r="F42" s="66" t="s">
        <v>64</v>
      </c>
      <c r="G42" s="67"/>
      <c r="H42" s="67"/>
      <c r="I42" s="67"/>
      <c r="J42" s="67"/>
      <c r="K42" s="67"/>
      <c r="L42" s="67"/>
      <c r="M42" s="67"/>
      <c r="N42" s="67"/>
      <c r="O42" s="67"/>
      <c r="P42" s="67"/>
      <c r="T42" s="15"/>
      <c r="U42" s="15"/>
      <c r="V42" s="15"/>
      <c r="W42" s="15"/>
    </row>
    <row r="43" spans="1:23" x14ac:dyDescent="0.2">
      <c r="B43" s="18"/>
      <c r="C43" s="16"/>
      <c r="F43" s="66" t="s">
        <v>40</v>
      </c>
      <c r="G43" s="67"/>
      <c r="H43" s="67"/>
      <c r="I43" s="67"/>
      <c r="J43" s="67"/>
      <c r="K43" s="67"/>
      <c r="L43" s="67"/>
      <c r="M43" s="67"/>
      <c r="N43" s="67"/>
      <c r="O43" s="67"/>
      <c r="P43" s="67"/>
      <c r="T43" s="15"/>
      <c r="U43" s="15"/>
      <c r="V43" s="15"/>
      <c r="W43" s="15"/>
    </row>
    <row r="44" spans="1:23" x14ac:dyDescent="0.2">
      <c r="F44" s="66" t="s">
        <v>41</v>
      </c>
      <c r="G44" s="67"/>
      <c r="H44" s="67"/>
      <c r="I44" s="67"/>
      <c r="J44" s="67"/>
      <c r="K44" s="67"/>
      <c r="L44" s="67"/>
      <c r="M44" s="67"/>
      <c r="N44" s="67"/>
      <c r="O44" s="67"/>
      <c r="P44" s="67"/>
      <c r="T44" s="15"/>
      <c r="U44" s="15"/>
      <c r="V44" s="15"/>
      <c r="W44" s="15"/>
    </row>
    <row r="45" spans="1:23" x14ac:dyDescent="0.2">
      <c r="F45" s="66" t="s">
        <v>42</v>
      </c>
      <c r="G45" s="67"/>
      <c r="H45" s="67"/>
      <c r="I45" s="67"/>
      <c r="J45" s="67"/>
      <c r="K45" s="67"/>
      <c r="L45" s="67"/>
      <c r="M45" s="67"/>
      <c r="N45" s="67"/>
      <c r="O45" s="67"/>
      <c r="P45" s="67"/>
      <c r="T45" s="15"/>
      <c r="U45" s="15"/>
      <c r="V45" s="15"/>
      <c r="W45" s="15"/>
    </row>
    <row r="46" spans="1:23" x14ac:dyDescent="0.2">
      <c r="F46" s="6" t="s">
        <v>65</v>
      </c>
      <c r="G46"/>
      <c r="H46"/>
      <c r="I46"/>
      <c r="J46"/>
      <c r="K46"/>
      <c r="L46"/>
      <c r="M46"/>
      <c r="N46"/>
      <c r="O46"/>
      <c r="P46"/>
      <c r="T46" s="15"/>
      <c r="U46" s="15"/>
      <c r="V46" s="15"/>
      <c r="W46" s="15"/>
    </row>
    <row r="47" spans="1:23" x14ac:dyDescent="0.2">
      <c r="F47" s="6" t="s">
        <v>66</v>
      </c>
      <c r="G47"/>
      <c r="H47"/>
      <c r="I47"/>
      <c r="J47"/>
      <c r="K47"/>
      <c r="L47"/>
      <c r="M47"/>
      <c r="N47"/>
      <c r="O47"/>
      <c r="P47"/>
      <c r="T47" s="15"/>
      <c r="U47" s="15"/>
      <c r="V47" s="15"/>
      <c r="W47" s="15"/>
    </row>
    <row r="48" spans="1:23" x14ac:dyDescent="0.2">
      <c r="F48" s="6" t="s">
        <v>67</v>
      </c>
      <c r="G48"/>
      <c r="H48"/>
      <c r="I48"/>
      <c r="J48"/>
      <c r="K48"/>
      <c r="L48"/>
      <c r="M48"/>
      <c r="N48"/>
      <c r="O48"/>
      <c r="P48"/>
      <c r="T48" s="15"/>
      <c r="U48" s="15"/>
      <c r="V48" s="15"/>
      <c r="W48" s="15"/>
    </row>
    <row r="49" spans="1:23" x14ac:dyDescent="0.2">
      <c r="F49" s="6" t="s">
        <v>68</v>
      </c>
      <c r="G49"/>
      <c r="H49"/>
      <c r="I49"/>
      <c r="J49"/>
      <c r="K49"/>
      <c r="L49"/>
      <c r="M49"/>
      <c r="N49"/>
      <c r="O49"/>
      <c r="P49"/>
      <c r="T49" s="15"/>
      <c r="U49" s="15"/>
      <c r="V49" s="15"/>
      <c r="W49" s="15"/>
    </row>
    <row r="50" spans="1:23" x14ac:dyDescent="0.2">
      <c r="F50" s="6" t="s">
        <v>69</v>
      </c>
      <c r="G50"/>
      <c r="H50"/>
      <c r="I50"/>
      <c r="J50"/>
      <c r="K50"/>
      <c r="L50"/>
      <c r="M50"/>
      <c r="N50"/>
      <c r="O50"/>
      <c r="P50"/>
      <c r="T50" s="15"/>
      <c r="U50" s="15"/>
      <c r="V50" s="15"/>
      <c r="W50" s="15"/>
    </row>
    <row r="51" spans="1:23" x14ac:dyDescent="0.2">
      <c r="F51" s="6" t="s">
        <v>70</v>
      </c>
      <c r="G51"/>
      <c r="H51"/>
      <c r="I51"/>
      <c r="J51"/>
      <c r="K51"/>
      <c r="L51"/>
      <c r="M51"/>
      <c r="N51"/>
      <c r="O51"/>
      <c r="P51"/>
      <c r="T51" s="15"/>
      <c r="U51" s="15"/>
      <c r="V51" s="15"/>
      <c r="W51" s="15"/>
    </row>
    <row r="52" spans="1:23" x14ac:dyDescent="0.2">
      <c r="F52" s="6" t="s">
        <v>71</v>
      </c>
      <c r="G52"/>
      <c r="H52"/>
      <c r="I52"/>
      <c r="J52"/>
      <c r="K52"/>
      <c r="L52"/>
      <c r="M52"/>
      <c r="N52"/>
      <c r="O52"/>
      <c r="P52"/>
      <c r="T52" s="15"/>
      <c r="U52" s="15"/>
      <c r="V52" s="15"/>
      <c r="W52" s="15"/>
    </row>
    <row r="53" spans="1:23" x14ac:dyDescent="0.2">
      <c r="F53" s="6" t="s">
        <v>72</v>
      </c>
      <c r="G53"/>
      <c r="H53"/>
      <c r="I53"/>
      <c r="J53"/>
      <c r="K53"/>
      <c r="L53"/>
      <c r="M53"/>
      <c r="N53"/>
      <c r="O53"/>
      <c r="P53"/>
      <c r="T53" s="15"/>
      <c r="U53" s="15"/>
      <c r="V53" s="15"/>
      <c r="W53" s="15"/>
    </row>
    <row r="54" spans="1:23" x14ac:dyDescent="0.2">
      <c r="F54" s="1"/>
      <c r="G54" s="42"/>
      <c r="H54" s="55"/>
      <c r="I54" s="31"/>
      <c r="J54" s="31"/>
      <c r="K54" s="31"/>
      <c r="L54" s="31"/>
      <c r="M54" s="31"/>
      <c r="N54" s="31"/>
      <c r="O54" s="31"/>
      <c r="P54" s="42"/>
      <c r="T54" s="15"/>
      <c r="U54" s="15"/>
      <c r="V54" s="15"/>
      <c r="W54" s="15"/>
    </row>
    <row r="55" spans="1:23" x14ac:dyDescent="0.2">
      <c r="G55" s="66"/>
      <c r="H55" s="67"/>
      <c r="I55" s="31"/>
      <c r="J55" s="31"/>
      <c r="K55" s="31"/>
      <c r="L55" s="31"/>
      <c r="M55" s="32"/>
      <c r="N55" s="32"/>
      <c r="O55" s="32"/>
      <c r="P55" s="42"/>
      <c r="T55" s="15"/>
      <c r="U55" s="15"/>
      <c r="V55" s="15"/>
      <c r="W55" s="15"/>
    </row>
    <row r="56" spans="1:23" x14ac:dyDescent="0.2">
      <c r="B56" s="66"/>
      <c r="C56" s="42"/>
      <c r="D56" s="55"/>
      <c r="E56" s="55"/>
      <c r="F56" s="16"/>
      <c r="G56" s="98"/>
      <c r="H56" s="99"/>
      <c r="I56" s="33"/>
      <c r="J56" s="33"/>
      <c r="K56" s="33"/>
      <c r="L56" s="33"/>
      <c r="M56" s="33"/>
      <c r="N56" s="33"/>
      <c r="O56" s="33"/>
      <c r="P56" s="33"/>
      <c r="T56" s="15"/>
      <c r="U56" s="15"/>
      <c r="V56" s="15"/>
      <c r="W56" s="15"/>
    </row>
    <row r="57" spans="1:23" x14ac:dyDescent="0.2">
      <c r="B57" s="67"/>
      <c r="C57" s="42"/>
      <c r="D57" s="55"/>
      <c r="E57" s="55"/>
      <c r="F57" s="16"/>
      <c r="G57" s="98"/>
      <c r="H57" s="99"/>
      <c r="I57" s="33"/>
      <c r="J57" s="33"/>
      <c r="K57" s="33"/>
      <c r="L57" s="33"/>
      <c r="M57" s="33"/>
      <c r="N57" s="33"/>
      <c r="O57" s="33"/>
      <c r="P57" s="33"/>
      <c r="T57" s="15"/>
      <c r="U57" s="15"/>
      <c r="V57" s="15"/>
      <c r="W57" s="15"/>
    </row>
    <row r="58" spans="1:23" x14ac:dyDescent="0.2">
      <c r="B58" s="67"/>
      <c r="C58" s="42"/>
      <c r="D58" s="55"/>
      <c r="E58" s="55"/>
      <c r="F58" s="16"/>
      <c r="G58" s="98"/>
      <c r="H58" s="99"/>
      <c r="I58" s="33"/>
      <c r="J58" s="33"/>
      <c r="K58" s="33"/>
      <c r="L58" s="33"/>
      <c r="M58" s="33"/>
      <c r="N58" s="33"/>
      <c r="O58" s="33"/>
      <c r="P58" s="33"/>
      <c r="T58" s="15"/>
      <c r="U58" s="15"/>
      <c r="V58" s="15"/>
      <c r="W58" s="15"/>
    </row>
    <row r="59" spans="1:23" x14ac:dyDescent="0.2">
      <c r="B59" s="100"/>
      <c r="C59" s="42"/>
      <c r="D59" s="55"/>
      <c r="E59" s="55"/>
      <c r="F59" s="16"/>
      <c r="G59" s="98"/>
      <c r="H59" s="99"/>
      <c r="I59" s="33"/>
      <c r="J59" s="33"/>
      <c r="K59" s="33"/>
      <c r="L59" s="33"/>
      <c r="M59" s="33"/>
      <c r="N59" s="33"/>
      <c r="O59" s="33"/>
      <c r="P59" s="33"/>
      <c r="T59" s="15"/>
      <c r="U59" s="15"/>
      <c r="V59" s="15"/>
      <c r="W59" s="15"/>
    </row>
    <row r="60" spans="1:23" x14ac:dyDescent="0.2">
      <c r="B60" s="101"/>
      <c r="C60" s="42"/>
      <c r="D60" s="55"/>
      <c r="E60" s="55"/>
      <c r="F60" s="16"/>
      <c r="G60" s="98"/>
      <c r="H60" s="99"/>
      <c r="I60" s="33"/>
      <c r="J60" s="33"/>
      <c r="K60" s="33"/>
      <c r="L60" s="33"/>
      <c r="M60" s="33"/>
      <c r="N60" s="33"/>
      <c r="O60" s="33"/>
      <c r="P60" s="33"/>
      <c r="T60" s="15"/>
      <c r="U60" s="15"/>
      <c r="V60" s="15"/>
      <c r="W60" s="15"/>
    </row>
    <row r="61" spans="1:23" x14ac:dyDescent="0.2">
      <c r="B61" s="101"/>
      <c r="C61" s="42"/>
      <c r="D61" s="55"/>
      <c r="E61" s="55"/>
      <c r="F61" s="16"/>
      <c r="G61" s="99"/>
      <c r="H61" s="99"/>
      <c r="I61" s="33"/>
      <c r="J61" s="33"/>
      <c r="K61" s="33"/>
      <c r="L61" s="33"/>
      <c r="M61" s="33"/>
      <c r="N61" s="33"/>
      <c r="O61" s="33"/>
      <c r="P61" s="33"/>
      <c r="T61" s="15"/>
      <c r="U61" s="15"/>
      <c r="V61" s="15"/>
      <c r="W61" s="15"/>
    </row>
    <row r="62" spans="1:23" x14ac:dyDescent="0.2">
      <c r="A62" s="6" t="s">
        <v>32</v>
      </c>
      <c r="T62" s="15"/>
      <c r="U62" s="15"/>
      <c r="V62" s="15"/>
      <c r="W62" s="15"/>
    </row>
    <row r="63" spans="1:23" x14ac:dyDescent="0.2">
      <c r="T63" s="15"/>
      <c r="U63" s="15"/>
      <c r="V63" s="15"/>
      <c r="W63" s="15"/>
    </row>
  </sheetData>
  <sheetProtection algorithmName="SHA-512" hashValue="rFnsEH5h4l8qGQAS8T42mZpntrVcMrabu343Y161gPfQkqiw7fsf2yi4ioV8CawpMOeAgcMmrXh5c5OMp5gQ0Q==" saltValue="idQt6TTU4KDpTAZ0XjVDOg==" spinCount="100000" sheet="1" objects="1" scenarios="1"/>
  <mergeCells count="72">
    <mergeCell ref="B59:B61"/>
    <mergeCell ref="C59:E59"/>
    <mergeCell ref="G59:H59"/>
    <mergeCell ref="C60:E60"/>
    <mergeCell ref="G60:H60"/>
    <mergeCell ref="C61:E61"/>
    <mergeCell ref="G61:H61"/>
    <mergeCell ref="B56:B58"/>
    <mergeCell ref="C56:E56"/>
    <mergeCell ref="G56:H56"/>
    <mergeCell ref="C57:E57"/>
    <mergeCell ref="G57:H57"/>
    <mergeCell ref="C58:E58"/>
    <mergeCell ref="G58:H58"/>
    <mergeCell ref="F42:P42"/>
    <mergeCell ref="F43:P43"/>
    <mergeCell ref="F44:P44"/>
    <mergeCell ref="F45:P45"/>
    <mergeCell ref="G54:H54"/>
    <mergeCell ref="P54:P55"/>
    <mergeCell ref="G55:H55"/>
    <mergeCell ref="F41:P41"/>
    <mergeCell ref="O30:P30"/>
    <mergeCell ref="O31:P31"/>
    <mergeCell ref="O32:P32"/>
    <mergeCell ref="O33:P33"/>
    <mergeCell ref="O34:P34"/>
    <mergeCell ref="O35:P35"/>
    <mergeCell ref="O36:P36"/>
    <mergeCell ref="O37:P37"/>
    <mergeCell ref="O38:P38"/>
    <mergeCell ref="O39:P39"/>
    <mergeCell ref="O40:P40"/>
    <mergeCell ref="O29:P29"/>
    <mergeCell ref="O18:P18"/>
    <mergeCell ref="O19:P19"/>
    <mergeCell ref="O20:P20"/>
    <mergeCell ref="O21:P21"/>
    <mergeCell ref="O22:P22"/>
    <mergeCell ref="O23:P23"/>
    <mergeCell ref="O24:P24"/>
    <mergeCell ref="O25:P25"/>
    <mergeCell ref="O26:P26"/>
    <mergeCell ref="O27:P27"/>
    <mergeCell ref="O28:P28"/>
    <mergeCell ref="O17:P17"/>
    <mergeCell ref="B9:C9"/>
    <mergeCell ref="O9:P9"/>
    <mergeCell ref="B10:C10"/>
    <mergeCell ref="O10:P10"/>
    <mergeCell ref="B11:C11"/>
    <mergeCell ref="O11:P11"/>
    <mergeCell ref="O12:P12"/>
    <mergeCell ref="O13:P13"/>
    <mergeCell ref="O14:P14"/>
    <mergeCell ref="O15:P15"/>
    <mergeCell ref="O16:P16"/>
    <mergeCell ref="B6:C6"/>
    <mergeCell ref="O6:P6"/>
    <mergeCell ref="B7:C7"/>
    <mergeCell ref="O7:P7"/>
    <mergeCell ref="B8:C8"/>
    <mergeCell ref="O8:P8"/>
    <mergeCell ref="C1:E1"/>
    <mergeCell ref="F1:L1"/>
    <mergeCell ref="G2:O2"/>
    <mergeCell ref="A3:C5"/>
    <mergeCell ref="F3:H4"/>
    <mergeCell ref="I3:N3"/>
    <mergeCell ref="O3:P5"/>
    <mergeCell ref="I4:K4"/>
    <mergeCell ref="L4:N4"/>
  </mergeCells>
  <phoneticPr fontId="1"/>
  <dataValidations count="9">
    <dataValidation type="list" allowBlank="1" showInputMessage="1" showErrorMessage="1" sqref="G6:G40" xr:uid="{A0D9F812-0E66-41CD-9433-25B98543D904}">
      <formula1>"　,指導者"</formula1>
    </dataValidation>
    <dataValidation type="list" allowBlank="1" showInputMessage="1" showErrorMessage="1" sqref="H6:H40" xr:uid="{1B6CBCAF-161C-487E-B572-25361CB24693}">
      <formula1>"　,審判員"</formula1>
    </dataValidation>
    <dataValidation type="list" allowBlank="1" showInputMessage="1" showErrorMessage="1" sqref="C1:E1" xr:uid="{3DE7F391-1592-488A-A779-46FB4542475F}">
      <formula1>"２０２４年度,２０２５年度,２０２６年度,２０２７年度,２０２８年度,２０２９年度,２０３０年度"</formula1>
    </dataValidation>
    <dataValidation type="list" allowBlank="1" showInputMessage="1" showErrorMessage="1" sqref="N6:N40" xr:uid="{EC70FAD1-71F0-4E25-B989-6E7C1553FB70}">
      <formula1>$Q$5:$Q$13</formula1>
    </dataValidation>
    <dataValidation type="list" allowBlank="1" showInputMessage="1" showErrorMessage="1" sqref="K6:K40" xr:uid="{0D64B8DF-0408-479B-8A74-54CC1E760C0C}">
      <formula1>$T$5:$T$15</formula1>
    </dataValidation>
    <dataValidation type="list" allowBlank="1" showInputMessage="1" showErrorMessage="1" sqref="L6:L40" xr:uid="{A807176B-8D36-4DBC-90D0-E78629D39E68}">
      <formula1>$R$5:$R$9</formula1>
    </dataValidation>
    <dataValidation type="list" allowBlank="1" showInputMessage="1" showErrorMessage="1" sqref="M6:M40" xr:uid="{95F31096-A707-42CB-AE32-ED4D12405910}">
      <formula1>$S$5:$S$7</formula1>
    </dataValidation>
    <dataValidation type="list" allowBlank="1" showInputMessage="1" showErrorMessage="1" sqref="I6:I40" xr:uid="{1D8B954E-F147-4C74-B4E8-5276B0C1703E}">
      <formula1>$U$5:$U$13</formula1>
    </dataValidation>
    <dataValidation type="list" allowBlank="1" showInputMessage="1" showErrorMessage="1" sqref="J6:J40" xr:uid="{8F295EE0-C81D-483C-BCA2-BF6AE2AD4D0F}">
      <formula1>$V$5:$V$14</formula1>
    </dataValidation>
  </dataValidations>
  <pageMargins left="0.31496062992125984" right="0.31496062992125984" top="0.74803149606299213" bottom="0.55118110236220474" header="0.31496062992125984" footer="0.11811023622047245"/>
  <pageSetup paperSize="9" scale="70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00_チーム名</vt:lpstr>
      <vt:lpstr>00_チーム名 (2頁目)</vt:lpstr>
      <vt:lpstr>00_チーム名 (3頁目)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hiroshi</dc:creator>
  <cp:lastModifiedBy>寛 榎園</cp:lastModifiedBy>
  <cp:lastPrinted>2024-02-06T06:02:47Z</cp:lastPrinted>
  <dcterms:created xsi:type="dcterms:W3CDTF">2018-03-06T12:11:59Z</dcterms:created>
  <dcterms:modified xsi:type="dcterms:W3CDTF">2026-02-23T09:34:07Z</dcterms:modified>
</cp:coreProperties>
</file>